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Неустановленное оборудов. 2 (2)" sheetId="1" r:id="rId1"/>
    <sheet name="Неустановленное оборудов. 2013" sheetId="2" r:id="rId2"/>
  </sheets>
  <definedNames>
    <definedName name="_xlnm.Print_Titles" localSheetId="0">'Неустановленное оборудов. 2 (2)'!$3:$7</definedName>
    <definedName name="_xlnm.Print_Titles" localSheetId="1">'Неустановленное оборудов. 2013'!$3:$7</definedName>
    <definedName name="_xlnm.Print_Area" localSheetId="0">'Неустановленное оборудов. 2 (2)'!$A$1:$I$510</definedName>
    <definedName name="_xlnm.Print_Area" localSheetId="1">'Неустановленное оборудов. 2013'!$A$1:$I$348</definedName>
  </definedNames>
  <calcPr fullCalcOnLoad="1"/>
</workbook>
</file>

<file path=xl/comments1.xml><?xml version="1.0" encoding="utf-8"?>
<comments xmlns="http://schemas.openxmlformats.org/spreadsheetml/2006/main">
  <authors>
    <author>kondrikov</author>
  </authors>
  <commentList>
    <comment ref="I101" authorId="0">
      <text>
        <r>
          <rPr>
            <b/>
            <sz val="8"/>
            <rFont val="Tahoma"/>
            <family val="0"/>
          </rPr>
          <t>kondrikov:</t>
        </r>
        <r>
          <rPr>
            <sz val="8"/>
            <rFont val="Tahoma"/>
            <family val="0"/>
          </rPr>
          <t xml:space="preserve">
</t>
        </r>
      </text>
    </comment>
    <comment ref="I135" authorId="0">
      <text>
        <r>
          <rPr>
            <b/>
            <sz val="8"/>
            <rFont val="Tahoma"/>
            <family val="0"/>
          </rPr>
          <t>kondrikov: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kondrikov</author>
  </authors>
  <commentList>
    <comment ref="I117" authorId="0">
      <text>
        <r>
          <rPr>
            <b/>
            <sz val="8"/>
            <rFont val="Tahoma"/>
            <family val="0"/>
          </rPr>
          <t>kondrikov:</t>
        </r>
        <r>
          <rPr>
            <sz val="8"/>
            <rFont val="Tahoma"/>
            <family val="0"/>
          </rPr>
          <t xml:space="preserve">
</t>
        </r>
      </text>
    </comment>
    <comment ref="I151" authorId="0">
      <text>
        <r>
          <rPr>
            <b/>
            <sz val="8"/>
            <rFont val="Tahoma"/>
            <family val="0"/>
          </rPr>
          <t>kondrikov: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<sst xmlns="http://schemas.openxmlformats.org/spreadsheetml/2006/main" count="2004" uniqueCount="808">
  <si>
    <t>Сборник неочищенной присадки V-10м3</t>
  </si>
  <si>
    <t>Сверлильный станок BC-32</t>
  </si>
  <si>
    <t>Сверлильный станок ВС-32А со спецпринадлежностями</t>
  </si>
  <si>
    <t>Станок для испытаний образования кругов СUП-800</t>
  </si>
  <si>
    <t>Станок Рябица</t>
  </si>
  <si>
    <t>Станок сверлильный СВА-2М</t>
  </si>
  <si>
    <t>Станок строгальный  4-х сторонний С26 24</t>
  </si>
  <si>
    <t>Станок токарный SN-40</t>
  </si>
  <si>
    <t>Станок токарный SU I-50-1500</t>
  </si>
  <si>
    <t>Станок токарный МП-80А</t>
  </si>
  <si>
    <t>Станок торцовый ЦКБ-40</t>
  </si>
  <si>
    <t>Термобаня ТБ-110</t>
  </si>
  <si>
    <t>Токарно-винторезный станок SN-50в</t>
  </si>
  <si>
    <t>Токарный станок SN-40В-1000</t>
  </si>
  <si>
    <t>Токарный станок SN40В-1500</t>
  </si>
  <si>
    <t>Токарный станок SN-50В/2000</t>
  </si>
  <si>
    <t>Трансформатор АТОН-1000/0,4</t>
  </si>
  <si>
    <t>Укупорочный автомат RONCHI T-6</t>
  </si>
  <si>
    <t>Универсальный станок BN-102</t>
  </si>
  <si>
    <t>Универсальный фрезерный станок ФН-32</t>
  </si>
  <si>
    <t>Шлифовальный  станок ВНР 320А со спец принадлежностями</t>
  </si>
  <si>
    <t>Шлифовальный станок В-4Д</t>
  </si>
  <si>
    <t>Шлифстанок В-75</t>
  </si>
  <si>
    <t>Шрифтовая  мельница М-214</t>
  </si>
  <si>
    <t>Шрифтовая  мельница М-216</t>
  </si>
  <si>
    <t>Экструзионная установка</t>
  </si>
  <si>
    <t>Емкость сбора мазута V-1000 м3</t>
  </si>
  <si>
    <t>Производительность техническая колпачков/ч не менее-24000, потребляемая мощность за один час работы автомата не более 1,0кВт/ч.Габаритные размеры не более: длина-1250мм,ширина-900мм,высота-1710мм,масса не более 710 кг.</t>
  </si>
  <si>
    <t>Для подачи мазута на котельную</t>
  </si>
  <si>
    <t>ЧССР</t>
  </si>
  <si>
    <t>РМЦ предприятия</t>
  </si>
  <si>
    <t>НПП «Стенд»</t>
  </si>
  <si>
    <t xml:space="preserve"> Г/п 20тн, пролет 32м, макс.высота подъема 8,65м,суммарная мощность эл.двиг.38,1 кВт, вес 50-160кг</t>
  </si>
  <si>
    <t>Лесорама РПМ-0,2МК предназначена для распиловки бревен.</t>
  </si>
  <si>
    <t>Производительность 47200 м3/час</t>
  </si>
  <si>
    <t>Насосная II-VI подъема.Производит.300л/сек, напор 40м,число обор.960 в мин.,мощность160 кВт,вес 2400кг.</t>
  </si>
  <si>
    <t>Подогрев мазута ПМ 25-6,Q-6т/ч,Ру=25кг/см2.t вход. 60-50 градусов по цельсию,t вых.115градусов</t>
  </si>
  <si>
    <t>Изготовлен из трубы диам.219,ст3,п/м130,вес 5500кг,давление0,8мпа,фланц,соед. 52шт.,Ду-200</t>
  </si>
  <si>
    <t>Ширина просвета 630мм,высота хода пильной рамы 410мм,вес 10,2тн</t>
  </si>
  <si>
    <t>Вес2300кг. габариты 1850х1000х1200имм</t>
  </si>
  <si>
    <t>Наиболее глубина сверления 100мм,наибольший диаметр сверления 30мм.Вес станка 680 кг</t>
  </si>
  <si>
    <t>Ширина обработки деталей наибольшая-260,наименьшая-45; толщина наибольшая -125,наименьшая-8;наименьшая длина-800, вес 6300кг.</t>
  </si>
  <si>
    <t>Предназначен для поперечной распиловки пиломатериалов, Размеры 1300х1140х1300мм.Вес 760 кг.</t>
  </si>
  <si>
    <t>Емкость для полиалкилбензолаV-4,4 м3</t>
  </si>
  <si>
    <t>Емкость для хранения нефти   V- 200м3</t>
  </si>
  <si>
    <t>Емкость для хранения нефти V -200 м3</t>
  </si>
  <si>
    <t xml:space="preserve">СССР </t>
  </si>
  <si>
    <t>СССР</t>
  </si>
  <si>
    <t>* Пр-сть техническая колпачков/ч, не менее 24000,масса не более-710кг.</t>
  </si>
  <si>
    <t>ЧСР,</t>
  </si>
  <si>
    <t>ООО «Нарви»</t>
  </si>
  <si>
    <t>Чехия,</t>
  </si>
  <si>
    <t>Линия выпуска шлакоблоков "Рифей-04"</t>
  </si>
  <si>
    <t>Машина этикетировочная А1-ВЭР-12</t>
  </si>
  <si>
    <t>Обандероливающая машина АПН 17</t>
  </si>
  <si>
    <t>Фасовочно-укупороч маш. ЛПНМ610Б</t>
  </si>
  <si>
    <t>Машина для укупорки бутылок (Кр. Буда)</t>
  </si>
  <si>
    <t>ОАО "Гомельский жировой комбинат"</t>
  </si>
  <si>
    <t>Для фильтрации тонкодисперсных жидкостных суспензий, пл. фильтрации 40м2, тип закрытый</t>
  </si>
  <si>
    <t>Для пластической деформации металлопрофиля. Энергия удара , не менее 330 кгс, частота удара-196 в мин., Высота рабочей зоны -360мм</t>
  </si>
  <si>
    <t>Предназначен для розлива растительного масла в бутылки ПЭТ с объемом дозирования от 200 до 1050 см3, пр-ть 100 доз/час</t>
  </si>
  <si>
    <t>Для укупоривания бут. ПЭТ , пр-ть 1500-3000 бут/час</t>
  </si>
  <si>
    <t>Для наклеивания этикеток холодным клеем, пр-ть: до 4500 бут/час</t>
  </si>
  <si>
    <t>Для наклеивания акцизных марок, пр-ть: от 3 до 15 м/мин, максимальный диаметр рулона этикеток, мм-250</t>
  </si>
  <si>
    <t>Для отбеливания и сушки растительных масел, емк.11,64 м3, пов. Нагрева паровой рубашки 10,74м2, рабочее давл 0,3МПа</t>
  </si>
  <si>
    <t>89  984 300</t>
  </si>
  <si>
    <t>для транспортирования сыпучих материалов, диаметр шнека 440мм, длнна 6150мм, мощность привода 4 кВт</t>
  </si>
  <si>
    <t>пр-ть: 16 м3/час, давл. 4 кгс/см2, дв. 7,5кВт</t>
  </si>
  <si>
    <t>пр-ть 300тн/сутки, дв. 2,2 кВт</t>
  </si>
  <si>
    <t>пр-ть: 15тн/час, расход воды 5м3, дв. 4,37кВт</t>
  </si>
  <si>
    <t>для сыпучих кмпанентов</t>
  </si>
  <si>
    <t>Дезодоратор Д-5</t>
  </si>
  <si>
    <t>для удаления поторонних запахов из масла, Рабочая емк. -5,5 тн, ст 12Х18Н 10Т</t>
  </si>
  <si>
    <t>для отделения из пара жирных кислот,емк. 1м3</t>
  </si>
  <si>
    <t>Коробка для погонов от дезодорации</t>
  </si>
  <si>
    <t>емк. 1м3, 1000х1000х1300мм, ст 12Х18Н10Т</t>
  </si>
  <si>
    <t>для создания разряжения в дезодораторе, разряжение- 0,007 Мпа</t>
  </si>
  <si>
    <t>Парогенератор ПГЕ-1,5-5-нг</t>
  </si>
  <si>
    <t>пр-ть: 1,5тн/час, давл.до 4,5 Мпа, темп. До 256гр.С, топливо -дизельное.</t>
  </si>
  <si>
    <t>ОАО "Полимер</t>
  </si>
  <si>
    <t>Роторно-конвейерная линия 1ЛЛСТ</t>
  </si>
  <si>
    <t>Пароэжекторный вакуумный блок к дезодоратору (вакуумный насос)</t>
  </si>
  <si>
    <t>Каплеулавитель циклонного типа к дезодоратору</t>
  </si>
  <si>
    <t xml:space="preserve">пр-сть по картофелю: 300тн/сутки </t>
  </si>
  <si>
    <t xml:space="preserve">Оборудование для производства крахмала и патоки из картофеля  </t>
  </si>
  <si>
    <t>пр-ть: 40кг/час, мощ. 80 кВт</t>
  </si>
  <si>
    <t>ОАО "Витебский плодоовощной комбинат"</t>
  </si>
  <si>
    <t>Насос-дозатор НРДМ</t>
  </si>
  <si>
    <t>Автомат фасовки А5-АВР-4</t>
  </si>
  <si>
    <t>Дозатор весовой АД-300К</t>
  </si>
  <si>
    <t>Двигатель АИР 80А6УЗ-9200-0,75</t>
  </si>
  <si>
    <t>Вентилятор В 06-290 №11</t>
  </si>
  <si>
    <t>Вентилятор В 06-300 №6,3</t>
  </si>
  <si>
    <t>Ветилятор ВЦ 14-46 №6,3</t>
  </si>
  <si>
    <t>Гребенка аммиачная</t>
  </si>
  <si>
    <t>Циклон ГРУ-360</t>
  </si>
  <si>
    <t>Дозатор весовой ДМАК-0,5</t>
  </si>
  <si>
    <t>Насосная установка Ж6-ВПН-10</t>
  </si>
  <si>
    <t>Насос К160-30</t>
  </si>
  <si>
    <t>Калорифер КСК-4-9</t>
  </si>
  <si>
    <t>Калорифер КВС-6</t>
  </si>
  <si>
    <t>Конвейер наклонный</t>
  </si>
  <si>
    <t>Насос конденсаторный КС 12-50</t>
  </si>
  <si>
    <t>Камера КСО-386</t>
  </si>
  <si>
    <t>Установка конденсатор. КЭК-1-04-263</t>
  </si>
  <si>
    <t>Маслосборник МЗС-60</t>
  </si>
  <si>
    <t>Машина МУМ-300</t>
  </si>
  <si>
    <t>Щит ПР-24-3310</t>
  </si>
  <si>
    <t>Установка Псков</t>
  </si>
  <si>
    <t>Рессивер РДВ-3,5</t>
  </si>
  <si>
    <t>Телоутилизатор ТП 05-Т2</t>
  </si>
  <si>
    <t>Дозатор ХД6-20-31</t>
  </si>
  <si>
    <t>Насос ЦНС-36-20</t>
  </si>
  <si>
    <t xml:space="preserve">Циклон </t>
  </si>
  <si>
    <t>Циклон ЦРК-600</t>
  </si>
  <si>
    <t>Двигатель 4АМ-132-56-9800-5,5</t>
  </si>
  <si>
    <t xml:space="preserve">Элеватор Ш-12КПО </t>
  </si>
  <si>
    <t>Маслоотделитель Я 10 ЯГЦ</t>
  </si>
  <si>
    <t>Ящик ЯРШ-3-63</t>
  </si>
  <si>
    <t>Кара электрическая</t>
  </si>
  <si>
    <t>Рыбочистка РО-01М</t>
  </si>
  <si>
    <t>Машина Искра-322</t>
  </si>
  <si>
    <t>Миксер Воронеж МК-3</t>
  </si>
  <si>
    <t>Насос НД 160-25-1600</t>
  </si>
  <si>
    <t>Агрегат эл.насосный винтовой 3В-16/25</t>
  </si>
  <si>
    <t>Автомат фасовки А-5- КЛШ-3</t>
  </si>
  <si>
    <t xml:space="preserve">Сумма на 01.01.2015г. 
руб.
</t>
  </si>
  <si>
    <t>Картофелечистка МОК-125</t>
  </si>
  <si>
    <t>Картофелечистка МОК-250</t>
  </si>
  <si>
    <t>РУП "Экзон-Глюкоза"</t>
  </si>
  <si>
    <t>Щитовой затвор 200х300</t>
  </si>
  <si>
    <t>*</t>
  </si>
  <si>
    <t>-</t>
  </si>
  <si>
    <t>Щитовой затвор 300х450</t>
  </si>
  <si>
    <t>Дробилка Д-3Б</t>
  </si>
  <si>
    <t>1990г</t>
  </si>
  <si>
    <t>Q 300-600 кг/ч, P 22 кВт, 1435* 680*800, масса 600кг</t>
  </si>
  <si>
    <t>Затвор шлюзный ф250</t>
  </si>
  <si>
    <t xml:space="preserve">Весы  Т-5000 </t>
  </si>
  <si>
    <t>1988г</t>
  </si>
  <si>
    <t xml:space="preserve">650 х 285 х 530 масса 9,2 кг НПВ 5000 г </t>
  </si>
  <si>
    <t xml:space="preserve">Весы  технические  Т-1000 </t>
  </si>
  <si>
    <t>490х455х170, масса 3.4 кг НВП 1000 г</t>
  </si>
  <si>
    <t>Двигатели  СД-10/220</t>
  </si>
  <si>
    <t>1987г</t>
  </si>
  <si>
    <t xml:space="preserve">220V 0,22А 3000об/мин </t>
  </si>
  <si>
    <t>Двигатели СД-10</t>
  </si>
  <si>
    <t>2002г</t>
  </si>
  <si>
    <t xml:space="preserve">Эл,двигатель  4А3м-630/10000 </t>
  </si>
  <si>
    <t>P 630 кВт, V 10000В, масса 3т</t>
  </si>
  <si>
    <t xml:space="preserve">Эл,двигатель 5,5квт 720об/мин. </t>
  </si>
  <si>
    <t>1998г</t>
  </si>
  <si>
    <t>Сушильный шкаф СНОЛ 1,6/2,5</t>
  </si>
  <si>
    <t>V 4л, 415*680*570, масса 36кг, 220 В, 2,2кВт</t>
  </si>
  <si>
    <t>Электро-печь  СНОС-10 в к- те</t>
  </si>
  <si>
    <t>1993г</t>
  </si>
  <si>
    <t>С – нагрев сопротивлением Н – камерная О – окислительная среда в рабочем пространстве С – сушильная 10 – ширина рабочего пространства, дм;</t>
  </si>
  <si>
    <t>Реактор РЗД ПОМ 190/10в к-те с электродв.0,55 квт</t>
  </si>
  <si>
    <t>2003г</t>
  </si>
  <si>
    <t>Напряжение сети 10 кВ, Максимальная мощность  190 кВА, масса 2010 кг</t>
  </si>
  <si>
    <t xml:space="preserve">Реактор РЗДСОМ-190/10 </t>
  </si>
  <si>
    <t>1992г</t>
  </si>
  <si>
    <t xml:space="preserve">Электродвигатель160/1000  </t>
  </si>
  <si>
    <t>2007г</t>
  </si>
  <si>
    <t>160кВт, 1000об/мин</t>
  </si>
  <si>
    <t xml:space="preserve">Задвижка 30ч6бр ф350мм </t>
  </si>
  <si>
    <t xml:space="preserve">Задвижка  30ч 6бр ДУ=350 </t>
  </si>
  <si>
    <t>1989г</t>
  </si>
  <si>
    <t xml:space="preserve">Затвор ф4-400 </t>
  </si>
  <si>
    <t>Задвижка Ду 250мм</t>
  </si>
  <si>
    <t>2012г</t>
  </si>
  <si>
    <t>Задвижка 30с65 Ду 200 мм</t>
  </si>
  <si>
    <t xml:space="preserve">Бак конденсата V-16м3 </t>
  </si>
  <si>
    <t>2000г</t>
  </si>
  <si>
    <t xml:space="preserve"> V-16м3 </t>
  </si>
  <si>
    <t xml:space="preserve">Бак U=10м3 </t>
  </si>
  <si>
    <t xml:space="preserve"> U=10м3 </t>
  </si>
  <si>
    <t xml:space="preserve">Насос РСКЕ-ШНК9-18,5 </t>
  </si>
  <si>
    <t>2005г</t>
  </si>
  <si>
    <t xml:space="preserve">Шестеренный насос </t>
  </si>
  <si>
    <t xml:space="preserve">Эл,двиг,СТД-4000/2 к нагн Н-1000-32-1 3000 об/мин  </t>
  </si>
  <si>
    <t>P 4000 кВт, 3000 об/мин, N 10000 В Масса 11580 кг</t>
  </si>
  <si>
    <t xml:space="preserve">Электродв.СТД 2500-2, 3000об/мин И=10кв </t>
  </si>
  <si>
    <t>P 2500 кВт, 3000 об/мин, N 10000 В Масса 10000 кг</t>
  </si>
  <si>
    <t xml:space="preserve">Насос консольный К-80-65-160 без э/двигателей </t>
  </si>
  <si>
    <t>К - тип насоса (консольный)  80 - номинальный диаметр входного патрубка, мм  65 - номинальный диаметр выходного патрубка, мм  160 - номинальный диаметр рабочего колеса, мм; Подача 50 м3/ч напор 32 м</t>
  </si>
  <si>
    <t xml:space="preserve">Насос химический Х-50-32-250К </t>
  </si>
  <si>
    <t>2004г</t>
  </si>
  <si>
    <t>Х - тип насоса (химический)  50 - номинальный диаметр входного патрубка, мм  32 - номинальный диаметр выходного патрубка, мм 250 - номинальный диаметр рабочего колеса, мм; К- консольны  Подача 12,5 м3/ч напор 80 м</t>
  </si>
  <si>
    <t xml:space="preserve">Насос химический Х-100-80-160Д </t>
  </si>
  <si>
    <t>Х - тип насоса (химический)  100 - номинальный диаметр входного патрубка, мм  80 - номинальный диаметр выходного патрубка, мм 160 - номинальный диаметр рабочего колеса, мм; Д - хромистый чугун типа 4Х28 или хромистая сталь типа 20Х13Л  Подача 100 м3/ч напор 32 м</t>
  </si>
  <si>
    <t>Насос масляный Ш 8/25 2,2 квт</t>
  </si>
  <si>
    <t>Автомат пельменный А5ФПК 20-2</t>
  </si>
  <si>
    <t>Автомат пельменный А5-АОК</t>
  </si>
  <si>
    <t>Ш - шестренный насос; 8 - подача насоса в литрах на 100 оборотов; 25 - наибольшое давление насоса, кгс/см2; Мощность двигателя, кВт 2.2</t>
  </si>
  <si>
    <t xml:space="preserve">Насос масляный Ш80/2,5 </t>
  </si>
  <si>
    <t>1991г</t>
  </si>
  <si>
    <t>Ш - шестренный насос; 37 - м3/ч; 2,5 - наибольшое давление насоса, кгс/см2; Мощность двигателя, кВт 15</t>
  </si>
  <si>
    <t xml:space="preserve">Насос НД 2,5-1000/16 </t>
  </si>
  <si>
    <t xml:space="preserve">НД – насос дозировочный; Категория точности дозирования - 2,5; 1000- подача насоса  (л/ч); предельное давление - 16 (кгс/см2); </t>
  </si>
  <si>
    <t>Насос Д2500-62пр</t>
  </si>
  <si>
    <t xml:space="preserve">Д - насос двустороннего входа; 2500 - подача, м3/ч; 62 - напор, м; </t>
  </si>
  <si>
    <t xml:space="preserve">Эл,двигатели к насосу Д2500 А4-85-50-6УЗ </t>
  </si>
  <si>
    <t>Частота вращения, об/мин - 980; Мощность, кВт - 630; Напряжение, В - 6000</t>
  </si>
  <si>
    <t xml:space="preserve">Насос центробежный  ЦВЦ 6,3-3,5 </t>
  </si>
  <si>
    <t>центробежный для воды циркуляционный; 6,3 - номинальная подача, м3/ч; 3,5 - напор, м; Масса, кг - 7</t>
  </si>
  <si>
    <t xml:space="preserve">Эл,двигательМ280М4 , 160квт х 1475 об/мин </t>
  </si>
  <si>
    <t xml:space="preserve">Вентилятор ВЦ4-75№2,5  б/эл.дв.  </t>
  </si>
  <si>
    <t xml:space="preserve">Вентилятор ВЦ4-70 №2,5 без эл.дв. </t>
  </si>
  <si>
    <t>Вентилятор ВЦ 4-75 №3,15 б/эл.дв.</t>
  </si>
  <si>
    <t>Вентилятор ВЦ4-75 №3,15 1,5квт</t>
  </si>
  <si>
    <t>Вентилятор ВЦ4-75 №3,15 1 без эл.дв.</t>
  </si>
  <si>
    <t>Вентилятор ВЦ4-75 №8 5,5квт</t>
  </si>
  <si>
    <t xml:space="preserve">Вентилятор ВЦ4-70-8 </t>
  </si>
  <si>
    <t xml:space="preserve">Вентилятор ЦН-70 №8 с дв. </t>
  </si>
  <si>
    <t>Вентилятор  ВЦ4-75 №12,5 без эл.дв.</t>
  </si>
  <si>
    <t xml:space="preserve">Вентилятор ВЦ4-70 №12,5  </t>
  </si>
  <si>
    <t xml:space="preserve">ВентиляторВЦ4-75,№12,5 22квт </t>
  </si>
  <si>
    <t xml:space="preserve">Вентилятор ВЦ4-70№2,5  </t>
  </si>
  <si>
    <t xml:space="preserve">Вентилятор ВКР №12,5 </t>
  </si>
  <si>
    <t xml:space="preserve">Двигатель СТД-2500 </t>
  </si>
  <si>
    <t xml:space="preserve">Турбохолодильная машина 10ТХ МВ 8000   </t>
  </si>
  <si>
    <t xml:space="preserve">Холодопроизводительность - 7600000 Ккал/час (8830 кВт/ч); </t>
  </si>
  <si>
    <t>Турбохолодильная машина  10ТХ МВ-8000-2 в к-те с фильтром ФО-100</t>
  </si>
  <si>
    <t xml:space="preserve">Насос Х90-33-ДС с эл,двигат. </t>
  </si>
  <si>
    <t xml:space="preserve">Подача: 20 м.куб./час
Напор: 31 кг/см.кв.
Мощность: 7,5 кВт
Обороты: 3000
Габариты:  1115х405х418; Патрубки - входной Ду-100, напорный Ду-70; </t>
  </si>
  <si>
    <t xml:space="preserve">Насос ЗВ-16/25 без эл,двиг. </t>
  </si>
  <si>
    <t>1999г</t>
  </si>
  <si>
    <t xml:space="preserve">Подача - 21,6 м3/ч; давление - 6,3 кГс/см2; </t>
  </si>
  <si>
    <t xml:space="preserve">Насос ЗВ 4/25 без эл,двиг. </t>
  </si>
  <si>
    <t xml:space="preserve">Подача - 21, м3/ч; давление - 4 кГс/см2; </t>
  </si>
  <si>
    <t xml:space="preserve">Вентилятор ВЦ -4-75  №12,5 /без эл.двигателя/  </t>
  </si>
  <si>
    <t xml:space="preserve">Эл.двигатель 22квт 1000 об/мин  </t>
  </si>
  <si>
    <t xml:space="preserve"> 22квт 1000 об/мин  </t>
  </si>
  <si>
    <t>Вентилятор В 06-300 И 12,5 3квт</t>
  </si>
  <si>
    <t>Вентилятор ВО-06-300 И 10</t>
  </si>
  <si>
    <t>Насос СОТ-30 б/у</t>
  </si>
  <si>
    <t>Q=30м3/ч; Н=25м электродвигатель N=10кВт n=1450об/мин; Масса един. кг - 450</t>
  </si>
  <si>
    <t>Калорифер  паровой КП-4-12</t>
  </si>
  <si>
    <t>Производительность по теплу или мощность, кВт:656.4; Производительность по воздуху, м3/ч:25000; Габариты, мм:1798х180 (длина с патрубками х глубина); Масса, кг: 298</t>
  </si>
  <si>
    <t>Насос НКЕ-5-1</t>
  </si>
  <si>
    <t xml:space="preserve">Двигатели 4АХ71А4УЗ 0,55квт 1500 об/мин </t>
  </si>
  <si>
    <t xml:space="preserve">Дымосос ДН-21 </t>
  </si>
  <si>
    <t>Диаметр рабочего колеса, мм-2100; производительность, м3/ч-143; полное давление, кгс/м2-585; частота вращения, об/мин-985; Масса дымососа (без электродвигателя), т-5,5</t>
  </si>
  <si>
    <t>Водоподогреватель ТКЗ-25</t>
  </si>
  <si>
    <t xml:space="preserve">Эл.тельфер г/п 2тн НП-24м </t>
  </si>
  <si>
    <t xml:space="preserve">Кран-балка 3х опорная 5-(10,5-10,5)-18 </t>
  </si>
  <si>
    <t xml:space="preserve">Сборник СЭН 20-31-12 </t>
  </si>
  <si>
    <t>Объем, м3 - 20; масса,кг - 5150; эмалированный</t>
  </si>
  <si>
    <t xml:space="preserve">Сборник СЭРН В  4,0-31-02 </t>
  </si>
  <si>
    <t>Объем, м3 - 4; эмалированный</t>
  </si>
  <si>
    <t xml:space="preserve">Сборник ВЭП 2,1-0,01-0,6У-0,2 </t>
  </si>
  <si>
    <t>В-вертикальный; Э-с эллиптическим днищем; П-с плоской крышкой; 2-разъемный; 1-без рубашки; 0,01- объем, м3; 0,6-рабочее давление,Мпа; У-из углеродистой стали</t>
  </si>
  <si>
    <t xml:space="preserve">Сборник ВЭП 2,1-0,025-0,6У-0,2 </t>
  </si>
  <si>
    <t>В-вертикальный; Э-с эллиптическим днищем; П-с плоской крышкой; 2-разъемный; 1-без рубашки; 0,025- объем, м3; 0,6-рабочее давление,Мпа; У-из углеродистой стали</t>
  </si>
  <si>
    <t xml:space="preserve">Сборник ЧЭ-0,6 3 И17 </t>
  </si>
  <si>
    <t>1994г</t>
  </si>
  <si>
    <t>Ч-чугунный; Э-эмалированный; 0,63-объем, м3; масса,кг - 1035</t>
  </si>
  <si>
    <t>Сборник СЭН В-0,010-1-02- 01</t>
  </si>
  <si>
    <t>Объем, м3 - 0,010; масса,кг - 70; эмалированный</t>
  </si>
  <si>
    <t xml:space="preserve">Сборник ВЭП2,1-0,010-0,6К -0,2 </t>
  </si>
  <si>
    <t>В-вертикальный; Э-с эллиптическим днищем; П-с плоской крышкой; 2-разъемный; 1-без рубашки; 0,010- объем, м3; 0,6-рабочее давление,Мпа; К-из коррозионностойкой стали</t>
  </si>
  <si>
    <t xml:space="preserve">Сборник ВЭП 2,1-0,100-0,6У-02 </t>
  </si>
  <si>
    <t>В-вертикальный; Э-с эллиптическим днищем; П-с плоской крышкой; 2-разъемный; 1-без рубашки; 0,100- объем, м3; 0,6-рабочее давление,Мпа; У-из углеродистой стали</t>
  </si>
  <si>
    <t xml:space="preserve">Сборник СЭНв 0,040-1-02-01 </t>
  </si>
  <si>
    <t>Объем, м3 - 0,040; масса,кг - 120; эмалированный</t>
  </si>
  <si>
    <t xml:space="preserve">Сборник СЭН В 0,063-1-02-01 </t>
  </si>
  <si>
    <t>Объем, м3 - 0,063; масса,кг - 170; эмалированный</t>
  </si>
  <si>
    <t xml:space="preserve">Сборник ЧЭРН-1,25-0-12-01 </t>
  </si>
  <si>
    <t>Ч-чугунный; Э-эмалированный; Р-с рубашкой; Н-с нижним выпуском продукта; 1,25-объем, м3; масса,кг - 2175</t>
  </si>
  <si>
    <t>Сборник СЭРН В   0,100-1-02 -01</t>
  </si>
  <si>
    <t>Сборник эмалированный с рубашкой; объем, м3 - 0,10;</t>
  </si>
  <si>
    <t xml:space="preserve">Сборник СЭ ИВ-0,100-1-0,2 </t>
  </si>
  <si>
    <t>Сборник эмалированный с рубашкой; объем, м3 - 0,10</t>
  </si>
  <si>
    <t xml:space="preserve">Теплообменник 325 ТУ-25-М1-0/20-3 кгр 1 </t>
  </si>
  <si>
    <t xml:space="preserve">325 - внутренний диаметр кожуха; ТУ- тип аппарата; 25- давление 2,5 МПа </t>
  </si>
  <si>
    <t>Теплообм. кожухотрубчатый.800 ТКГ-10-М1-0/20-2-1 гр.4</t>
  </si>
  <si>
    <t xml:space="preserve">Теплообменник П6,3-6Н-01 </t>
  </si>
  <si>
    <t xml:space="preserve">Теплообменник П10-2Н-03 </t>
  </si>
  <si>
    <t xml:space="preserve">Фильтр рукавный ФРКН-15ВУ  </t>
  </si>
  <si>
    <t>Ф – фильтр; Р – рукавный; К – каркасный; Н – НИИОГАЗа; 15-площадь поверхности фильтрования, м2; В – взрывозащищенный; У – углероди­стая сталь</t>
  </si>
  <si>
    <t xml:space="preserve">Фильтр ФРКН-15ВУ   </t>
  </si>
  <si>
    <t xml:space="preserve">Фильтр рукавный ФРКН-30ВУ   </t>
  </si>
  <si>
    <t>Ф – фильтр; Р – рукавный; К – каркасный; Н – НИИОГАЗа; 30-площадь поверхности фильтрования, м2; В – взрывозащищенный; У – углероди­стая сталь</t>
  </si>
  <si>
    <t xml:space="preserve">Фильтр ФРКН-30   </t>
  </si>
  <si>
    <t>Ф – фильтр; Р – рукавный; К – каркасный; Н – НИИОГАЗа; 30-площадь поверхности фильтрования, м2;</t>
  </si>
  <si>
    <t xml:space="preserve">Фильтр ФРКН-60ВУ   </t>
  </si>
  <si>
    <t>Ф – фильтр; Р – рукавный; К – каркасный; Н – НИИОГАЗа; 60-площадь поверхности фильтрования, м2; В – взрывозащищенный; У – углероди­стая сталь</t>
  </si>
  <si>
    <t>Барабанный вакуумный фильтр/без рессив. насоса, лов./</t>
  </si>
  <si>
    <t>БНМ-30; Поверхность фильтрования, м2 - 30; Диаметр барабана, м - 2,4; Масса, кг - 7440</t>
  </si>
  <si>
    <t xml:space="preserve">Фильтр ФТО-С-100 </t>
  </si>
  <si>
    <t>фильтр 
тонкой очистки стерилизуе- 
мый; производтельность 
100 м3·ч-1</t>
  </si>
  <si>
    <t xml:space="preserve">Фильтр ФТО-С-500 </t>
  </si>
  <si>
    <t>фильтр 
тонкой очистки стерилизуе- 
мый; производтельность 
500 м3·ч-1</t>
  </si>
  <si>
    <t xml:space="preserve">Установка осушки А-8004-02 </t>
  </si>
  <si>
    <t xml:space="preserve">Циклон 300пр.ЦН-15-300п </t>
  </si>
  <si>
    <t>Производительность, м3/ч - 612-864; Рабочий объём бункера, м3 - 0,17</t>
  </si>
  <si>
    <t xml:space="preserve">ТеплообменникТН-31 к установке осушки воздуха А-800У02   </t>
  </si>
  <si>
    <t xml:space="preserve">Установка осушки воздуха А-8000 УО2  ВЭЭ-3,2   </t>
  </si>
  <si>
    <t xml:space="preserve">Ферментатор /1т/в 4-х ящ,   </t>
  </si>
  <si>
    <t>Установка сушильная.ПВ-2-01-РЦ 3,2-11ВК-21</t>
  </si>
  <si>
    <t>Производительность - 55-120 кг/ч; расход пара - 115-225 кг/ч;мощьность - 18,5 кВт/ч</t>
  </si>
  <si>
    <t xml:space="preserve">Фильтр встряхивающийся ХЕ-162 </t>
  </si>
  <si>
    <t xml:space="preserve">Фильтр  встряхивающийся ХЕ-162 </t>
  </si>
  <si>
    <t>Проволокошвейная машина2БПШ -30</t>
  </si>
  <si>
    <t xml:space="preserve">Максимальная толщина сшивания, мм - 20; Скорость сшивания, цикл/мин. - 210; </t>
  </si>
  <si>
    <t xml:space="preserve">Проволокошвейная машина 3БПШ/30 </t>
  </si>
  <si>
    <t>Максимальная толщина сшивания, мм - 25; Скорость сшивания, цикл/мин. - 210; Общая установленная мощность, кВт - 0,55; Материал скоб - проволока полиграфическая, мм - 0,5 – 1,0 Масса, кг - 240</t>
  </si>
  <si>
    <t xml:space="preserve">Сушилка пневматич.Ш-5ППС-30 </t>
  </si>
  <si>
    <t xml:space="preserve">Емкость  ВЭЭ-1-1-16 </t>
  </si>
  <si>
    <t>вертикальная – эллиптическая - эллиптическая, 1 – цельносварная, 1 – без перемешивающего устройства, 16 – объем м3, 0,6 – рабочее давление</t>
  </si>
  <si>
    <t>Теплообменник воды Т-114-220</t>
  </si>
  <si>
    <t>Фильтр ФМ-25-30-40</t>
  </si>
  <si>
    <t>Фильтр мазута Q 30 т/ч, 325*1330, масса 126кг</t>
  </si>
  <si>
    <t>Фильтр ФОВ-1,0</t>
  </si>
  <si>
    <t>Q 10 м3/ч, 1000*2780*1024 мм</t>
  </si>
  <si>
    <t>Подогреватель ПМР-64-15</t>
  </si>
  <si>
    <t>Q 15 т/ч, 5105х426</t>
  </si>
  <si>
    <t xml:space="preserve">Шкаф хол.ШХ-0,56 </t>
  </si>
  <si>
    <t xml:space="preserve">786*1120*1 726, Q 350ккал/ч, Масса (кг): 172, </t>
  </si>
  <si>
    <t xml:space="preserve">Шкаф холодильный ШХ-1,12 </t>
  </si>
  <si>
    <t>197 х 120 х 78,5 см,V 1100 л, Вес: 160 кг</t>
  </si>
  <si>
    <t xml:space="preserve">Машина протирочная МП-800 </t>
  </si>
  <si>
    <t>Производительность,кг/ч - 100-800; для протирки вареных продуктов; Мощность, кВт - 1,1; масса, кг - 75</t>
  </si>
  <si>
    <t xml:space="preserve">Овощерезка МРО-350 </t>
  </si>
  <si>
    <t>Производительность, кг/ч - 350; мощность, кВт - 0,37; масса, кг - 41,5</t>
  </si>
  <si>
    <t xml:space="preserve">Хлеборезка МХР-200 </t>
  </si>
  <si>
    <t>Производительность, ломтей/мин - 200; толщина ломтей, мм - 5-20; мощность,кВт - 0,5 масса, кг - 56</t>
  </si>
  <si>
    <t xml:space="preserve">Аппарат АПЭ-0,23А-44 </t>
  </si>
  <si>
    <t>Аппарат пароварочный электрический; Вместимость емкостей - 101 дм.куб; число емкостей - 12; мощность, кВт - 7,5; масса 200 кг</t>
  </si>
  <si>
    <t xml:space="preserve">Картофелечистка МОК-350 </t>
  </si>
  <si>
    <t>Производительность, кг/ч - 350; мощность, кВт - 0,55; масса, кг - 70</t>
  </si>
  <si>
    <t xml:space="preserve">Маслоделитель РДМ-5 </t>
  </si>
  <si>
    <t>Производительность, порций/мин - 120-150; масса порций,г - 5;10;15; вместимость загрузочного цилиндра, кг - 1,5; масса, кг - 25</t>
  </si>
  <si>
    <t xml:space="preserve">Транспортеры ТСЛУ-14М </t>
  </si>
  <si>
    <t xml:space="preserve">Местные вентоотсосы МВО-1,6 </t>
  </si>
  <si>
    <t>ДxШxВ 1600x700x580, Масса 75 кг</t>
  </si>
  <si>
    <t>Всего по концерну 
"Белгоспищепром"</t>
  </si>
  <si>
    <t>*- не установлено</t>
  </si>
  <si>
    <t>Быв. устройство для укупорки бутылок (сувенирный участок ЛВИ) устройство предназначено для укупоривания бутылок с ЛВИ на сувенирном участке. Устройство выполнено на базе настольного сверлильного станка V-20А ис-м на шпинделе закаточной головкиБЗ-ВУБ-6 тех</t>
  </si>
  <si>
    <t>не уст.</t>
  </si>
  <si>
    <t>ОАО "Лидапищеконцентраты"</t>
  </si>
  <si>
    <t>Шкаф автоматики к котлу  ДЕ4/14 ГМО</t>
  </si>
  <si>
    <t>Котел ДЕ4/14 ГМО</t>
  </si>
  <si>
    <t>Экономайзер ЭБ-2-94 И</t>
  </si>
  <si>
    <t>Для очистки поверхностей нагрева, темп. На входе 140 гр.С, на выходе 100 гр. С.</t>
  </si>
  <si>
    <t>Рабочее давл.Мпа (кг/см2)-1,3 (13); Темп. пара- 194гр.С; расход топлива: газ 287м3/ч, мазут- 272 кг/ч</t>
  </si>
  <si>
    <t xml:space="preserve">ЧСР, </t>
  </si>
  <si>
    <t>ОАО "Оргпищепром"</t>
  </si>
  <si>
    <t>Токарно-винторезный станок 16К25</t>
  </si>
  <si>
    <t>СССР, 20.01.1984</t>
  </si>
  <si>
    <t xml:space="preserve">Класс точности -Н, мощность электродвигателя главного движения - 11 кВт </t>
  </si>
  <si>
    <t>Точильно-шлифовальный станок 3К634</t>
  </si>
  <si>
    <t>СССР, 20.12.1985</t>
  </si>
  <si>
    <t>Частота вращения шниделя 1440 об/мин, напряжение 380/-50-в/частота, Гц, мощность 4,0кВт</t>
  </si>
  <si>
    <t>Точильно-шлифовальный станок 3М636</t>
  </si>
  <si>
    <t>Мощность главного привода 7 кВт, класс точности Н, скорость шлифовальных кругов 955…1425 об/мин</t>
  </si>
  <si>
    <t xml:space="preserve">Трубогибочный станок ТГС-133 </t>
  </si>
  <si>
    <t>СССР, 20.09.1982</t>
  </si>
  <si>
    <t>Мощность электродвигателя 3 кВт, наибольший угол изгиба труб 90 градусов</t>
  </si>
  <si>
    <t>Трубогиб</t>
  </si>
  <si>
    <t>Наибольший угол изгиба труб 90 градусов, радиус изгиба труб 4 мм диаметра</t>
  </si>
  <si>
    <t>Кран-балка опорная 5 тн</t>
  </si>
  <si>
    <t>Мощность эл.двигателей передвижения крана, кВт-2х0.37; пр-т более 9 м 4х0,37, скорость передвижения крана, м/с 0,5</t>
  </si>
  <si>
    <t xml:space="preserve">Зиговочная машина </t>
  </si>
  <si>
    <t>Наибольшая толщина обрабатываемого материала - 4мм, растояние между осями рабочих валов 160 мм, вылет 500 мм</t>
  </si>
  <si>
    <t>Координатно-расточной 2Е44ОА</t>
  </si>
  <si>
    <t>Длина рабочей поверхности стола 710 мм, ширина стола - 400 мм, мощность главного привода 4,5 кВт</t>
  </si>
  <si>
    <t>Плоскошлифовальный 3Г71</t>
  </si>
  <si>
    <t xml:space="preserve">Кругло-шлифовальный </t>
  </si>
  <si>
    <t>Наибольшие размеры устанавливаемого изделия - 580/1600 мм, мощность 1,5 кВт, число оборотов  в минуту 950</t>
  </si>
  <si>
    <t>Вертикально-сверлильный 2Б125</t>
  </si>
  <si>
    <t>24.12.1979, 24.12.1985</t>
  </si>
  <si>
    <t>Наибольший диаметр сверления 35 мм, частота вращения шпинделя  (число ступений 12), об/мин 31,5-1400, подача (число ступений 9), мм/об 0,1- 1,6</t>
  </si>
  <si>
    <t>Вертикально-сверлильный 2А135</t>
  </si>
  <si>
    <t>Обдирочно шлифовальный 3М636</t>
  </si>
  <si>
    <t>Частота вращения вала 1500 об/мин,  максимальная скорость резания 27,5 м/с, мощность электродвигателя 3,0 кВт</t>
  </si>
  <si>
    <t>Ножовка механическая ОУА1</t>
  </si>
  <si>
    <t xml:space="preserve">Наружный диаметр круга 400 мм, высота круга 50 мм, посадочный диметр 127 мм, диаметр изношеного руга 240 мм, класс неуравновешенности 2 кл </t>
  </si>
  <si>
    <t>Плоскошлифовальный 3П722</t>
  </si>
  <si>
    <t>Поперечно-строгальный станок 7307Г</t>
  </si>
  <si>
    <t>СССР, 20.12.1984</t>
  </si>
  <si>
    <t>Мощность двигателя  5,5 кВт</t>
  </si>
  <si>
    <t>Пресс ножницы НВ51-21</t>
  </si>
  <si>
    <t xml:space="preserve">СССР, 20.12.1983 </t>
  </si>
  <si>
    <t>Напряжение 380В, управление - ручной поворот, количество электродвигателей 1 шт.</t>
  </si>
  <si>
    <t>Вертикальная эмалир ёмкость  6,3 м³</t>
  </si>
  <si>
    <t>Предназначено для насыщения питьевой воды углекислым газом. Пр-ть6 70л/час</t>
  </si>
  <si>
    <t>Винтовой насос производит.10 м³/час</t>
  </si>
  <si>
    <r>
      <t>Производительность 7,5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/час</t>
    </r>
  </si>
  <si>
    <t>Вертикальная емкость н/ж  3 м³</t>
  </si>
  <si>
    <r>
      <t>вертикальная емкость н/ж , объем 5 м</t>
    </r>
    <r>
      <rPr>
        <vertAlign val="superscript"/>
        <sz val="10"/>
        <rFont val="Arial"/>
        <family val="2"/>
      </rPr>
      <t>3</t>
    </r>
  </si>
  <si>
    <r>
      <t>вертикальная емкость, объем 3м</t>
    </r>
    <r>
      <rPr>
        <vertAlign val="superscript"/>
        <sz val="10"/>
        <rFont val="Arial"/>
        <family val="2"/>
      </rPr>
      <t>3</t>
    </r>
  </si>
  <si>
    <r>
      <t>Емкость эмалированная V=2,5 м</t>
    </r>
    <r>
      <rPr>
        <vertAlign val="superscript"/>
        <sz val="10"/>
        <rFont val="Arial"/>
        <family val="2"/>
      </rPr>
      <t>3</t>
    </r>
  </si>
  <si>
    <r>
      <t>Емкость алюминиевая V= 16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</si>
  <si>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Гориз. эмалированная ёмкость  50 м</t>
    </r>
    <r>
      <rPr>
        <vertAlign val="superscript"/>
        <sz val="10"/>
        <rFont val="Arial"/>
        <family val="2"/>
      </rPr>
      <t>3</t>
    </r>
  </si>
  <si>
    <t>RONCHI ANTARES(Италия)</t>
  </si>
  <si>
    <t>Сконструирован из материала нержавеющая сталь, производительность 6000 бут/час, вес машины 1800 кг</t>
  </si>
  <si>
    <t xml:space="preserve">ООО ПКФ "Промкомплект-С" Москва, </t>
  </si>
  <si>
    <t xml:space="preserve">Автомат АНМ-5 предназначен для П-образной наклейки акцизных марок размером 160х20мм на горлышки бутылок V-0.5л. Производит. тыс.бут/час, установл. мощность 0,25кВт, максим. мощность нагрева клея 0,2 кВт.  Габариты : длина без блокировки выхода 1000мм, </t>
  </si>
  <si>
    <t>* Производительность техническая колпачков/ч, не менее 24000,потребляемость энергии за один час работы автомата кВт/ч не более -1,0,габаритные размеры не более : длина-1250мм,ширина-900мм,высота-1710мм,масса не более-710кг.</t>
  </si>
  <si>
    <t>Автомат отрезной</t>
  </si>
  <si>
    <t>Автоматический задатчик АЗД-4Т</t>
  </si>
  <si>
    <t>Агрегат насосный винтовой типа 3В-16/25</t>
  </si>
  <si>
    <t>Эксперим.ком-т"  Мехис-МТЛ" Эстония,</t>
  </si>
  <si>
    <t>Аппарат предназначен для измерения объема водноспортивного раствора и содержащегося в нем безводного спирта. Габариты аппарата длина не более -1050мм,ширина -500мм,высота -700мм.Масса аппарата не более 140 кг.</t>
  </si>
  <si>
    <t>Эксперим.ком-т".Мехис-МТЛ"Эстония,</t>
  </si>
  <si>
    <t>Аппарат предназначен для измерения объема водноспортивного раствора и содержащегося в нем безводного спирта. Габариты аппарата:  длина не более-1050мм,ширина -500мм,высота -700 мм. Масса не более 140 кг.</t>
  </si>
  <si>
    <t>Визуальный аппарат инспекционного контроля</t>
  </si>
  <si>
    <t>УП "Дилория-21»</t>
  </si>
  <si>
    <t>Витрина холодильная F-58T</t>
  </si>
  <si>
    <t>V – 48 м3</t>
  </si>
  <si>
    <t>V – 4,4</t>
  </si>
  <si>
    <t>Корпус, давление(избыточное) кг/см2- атмосферное, температ. + - 30 С, рабочая среда не агрессивная, емкость 1500л.</t>
  </si>
  <si>
    <t>Компрессор К-250</t>
  </si>
  <si>
    <t>Продан эл. двигат. 04.04.2012</t>
  </si>
  <si>
    <t>Координатно-расточной станок 26-440-0</t>
  </si>
  <si>
    <t>Мазутоподогреватель ПМ 25-6</t>
  </si>
  <si>
    <t>Нагнетатель 1200</t>
  </si>
  <si>
    <t>Продан эл. двигатель 1000 кВт</t>
  </si>
  <si>
    <t>Нагнетатель 1200- 25-3</t>
  </si>
  <si>
    <t>г.Хабаровск,</t>
  </si>
  <si>
    <t>продан эл. двигат 02.04.2012г. Внутриплощадочные очистные сооружения. Производительность 47000м3/час, давление 1,55кг/см2 .</t>
  </si>
  <si>
    <t>Нагнетатель Н-1200-25-3</t>
  </si>
  <si>
    <t>г.Хабаровск П/Я 220,</t>
  </si>
  <si>
    <t>Ливгидромаш, г.Ливны,</t>
  </si>
  <si>
    <t>Насосная II-VI подъема. Производ. 500м3/час ,напор 65м,число оборотов 1450,мощность 160 квт,вес агрегата-1794,насоса-616</t>
  </si>
  <si>
    <t>Подогреватель  мазута</t>
  </si>
  <si>
    <t>Саратовский з-д «Энергомаш»,</t>
  </si>
  <si>
    <t>ООО «Нарви»,</t>
  </si>
  <si>
    <t>Для котла ДЕ 16/1,4</t>
  </si>
  <si>
    <t>Подогреватель служит для подогрева мазута</t>
  </si>
  <si>
    <t>Наибольшая сторона строгона 710 мм, наибольшая устанавливаемая длина сода-735мм,продольное движение стола 710мм,верт.355мм,число дв .ходов 10-112эл.двиг.5,5квт.Вес 2400кг</t>
  </si>
  <si>
    <t>Пресс КД однокривотипный простого действия</t>
  </si>
  <si>
    <t>Пресс предназначен для использования на предприятиях в цехах холодной штамповки. В цехе пресс установлен для штамповки полиэтиленовых пробок</t>
  </si>
  <si>
    <t>Астраханский завод КПО,</t>
  </si>
  <si>
    <t>Прессавтомат П 5 ВАК</t>
  </si>
  <si>
    <t>Радиометр КРВП-3Б</t>
  </si>
  <si>
    <t>Распределительный пункт РП-1</t>
  </si>
  <si>
    <t>Быв .Распределительный пункт РП-1 3 и 4 секции Узел № 1</t>
  </si>
  <si>
    <t>Станок для расточки крупногабаритных деталей.Вес-14000кг,№ дв.11 квт. Максимальная. диагональ. шпинделя -90мм,наибольш.перемещен.радиального суппорта 170мм,наибольш.продольн.перемещ.шпинделя 700мм,стол 1800х1120</t>
  </si>
  <si>
    <t>V-10 м3,d-2,3м,Н-2,5м</t>
  </si>
  <si>
    <t>Станок состоит из станины, эл. привода, реечный механизма подачи. Предназначен для перфорации металла различного диаметра</t>
  </si>
  <si>
    <t>Сверлильный станок ВС-32А со спец принадлежностями</t>
  </si>
  <si>
    <t>Максим .давление на станину 400мм,над суппортом 220мм,над вышкой 600мм,РМЦ-1000мм, № двиг.5,5квт,масса 1580 кг.</t>
  </si>
  <si>
    <t>Максимальное давление обработки над станиной 400мм, над суппор 220мм,над выемкой 600мм,РМЦ -1500мм, двиг.5,5кВт, масса 1580кг</t>
  </si>
  <si>
    <t>Атон – 1000 кВт.,напр-6000 В, схема  и группа соединения обмоток Д/Ун-11, число фаз-3, номинальная частота-50 Гц, потери холостого хода-1848,7 Вт</t>
  </si>
  <si>
    <t>RONCHI SIRIO ANTARES(Италия),</t>
  </si>
  <si>
    <t>Сконструирован из материала нержавеющая сталь, производительность 6000 бут/час, вес машины 1600 кг</t>
  </si>
  <si>
    <t>Корпус-вход 83х250, выход 176х1170, приз- ность 4400м3/ч, температура 5-40 градусов</t>
  </si>
  <si>
    <t>Экструзионная установка состоит из экструдера. приемное устройство, намоточное устройство, площадка обслуживания предназначены для изготовления п/этиленовой пленки толщ. от 60 до 200мм</t>
  </si>
  <si>
    <t>Диаметр кольцевой щели головки 280мм,прочность-160мм/ч, длина 24дм</t>
  </si>
  <si>
    <t>Внешнее теплоснабжение</t>
  </si>
  <si>
    <t>Водовод производственной воды от БНС до насосной станции 2-4 подъема</t>
  </si>
  <si>
    <t>Водовод производственной воды от насосной станции 2-4 подъема до завода</t>
  </si>
  <si>
    <t>Трубы стальные диаметром 700-800мм</t>
  </si>
  <si>
    <t>Воздухопровод Г1</t>
  </si>
  <si>
    <t>Кабельные линии электропередач</t>
  </si>
  <si>
    <t>Сети производственной воды повторного использования в системе гидроочистки</t>
  </si>
  <si>
    <t>Сети производственной воды повторного использования на озонирование</t>
  </si>
  <si>
    <t>Сети производственной воды повторного  использования на озонирование (Т-6-18 )</t>
  </si>
  <si>
    <t>Сеть активного стабилизированного уплотнительного ила Ш3</t>
  </si>
  <si>
    <t>Сеть дренажа</t>
  </si>
  <si>
    <t>Сеть оборотного водоснабжения главного корпуса №1</t>
  </si>
  <si>
    <t>Сеть фугата</t>
  </si>
  <si>
    <t>Технологический  трубопровод аэротенка п.57</t>
  </si>
  <si>
    <t>Технологический трубопровод воздуходувной п.61</t>
  </si>
  <si>
    <t>Технологический трубопровод п.56А</t>
  </si>
  <si>
    <t>Технологический трубопровод п.63</t>
  </si>
  <si>
    <t>Технологический трубопровод с запорной арматурой</t>
  </si>
  <si>
    <t>Dу 89х45,Dу-57х3 длина 250м.</t>
  </si>
  <si>
    <t>Технологический трубопровод п.77Б</t>
  </si>
  <si>
    <t>Токопровод от ГПП-1 до РТП-4</t>
  </si>
  <si>
    <t>Трубопровод аэротенка п.56</t>
  </si>
  <si>
    <t>Воздуховоды, трубопроводы, система Пено гашения</t>
  </si>
  <si>
    <t>Трубопровод бытовой канализации К1</t>
  </si>
  <si>
    <t>Трубопровод иливой воды К10</t>
  </si>
  <si>
    <t>Трубопровод насосной станции п.54</t>
  </si>
  <si>
    <t>Трубы стальныеДу-400,Ду-500</t>
  </si>
  <si>
    <t>Трубопровод насосной станции п.62</t>
  </si>
  <si>
    <t>Трубопроводы насосной станции стальные Ду-500,Ду-800</t>
  </si>
  <si>
    <t>Сварочный полуавтомат</t>
  </si>
  <si>
    <t>Токарно-винторезный станок SUS-63</t>
  </si>
  <si>
    <t>ЧССР,</t>
  </si>
  <si>
    <t>Первоначальная стоимость – 3,01 с учетом деноминации</t>
  </si>
  <si>
    <t>Сварочный аппарат F-500</t>
  </si>
  <si>
    <t>Первоначальная ст-ть -0,71 с учетом деноминации</t>
  </si>
  <si>
    <t>Станок сверлильный WG-32А</t>
  </si>
  <si>
    <t>Бывший станок сверлильный WG-32А со спец принадлежностями</t>
  </si>
  <si>
    <t>Сверлильный станок VS 20А</t>
  </si>
  <si>
    <t>ЧССР Промышленный комплекс Дочище,</t>
  </si>
  <si>
    <t>VS-20А, 2200 об/мин</t>
  </si>
  <si>
    <t>Сверлильный станок ВС-32А</t>
  </si>
  <si>
    <t>01.12.1895</t>
  </si>
  <si>
    <t>Быв. Сверлильный станок ВС-3А со спец принадлежностями</t>
  </si>
  <si>
    <t>Автомобильный разгрузочный опрокидыватель б/у</t>
  </si>
  <si>
    <t>Кост. С КСУП «Добрынь»</t>
  </si>
  <si>
    <t>Грузоподъемность 25 т, мощность 2,2 кВт, длина 12000 мм, ширина 4000 мм,, высота 3300 мм.</t>
  </si>
  <si>
    <t>Дизель генератор ДГМА 25-3</t>
  </si>
  <si>
    <t>Дизель-генератор мощность 25 кВт. Частота вращения 1500 об/мин</t>
  </si>
  <si>
    <t>Устройство для укупорки бутылок (сувенирный участок ЛВИ)</t>
  </si>
  <si>
    <t>Промышленный комбинат Дочище з-д Слав</t>
  </si>
  <si>
    <t>Быв. устройство для укупорки бутылок (сувенирный участок ЛВИ) устройство предназначено для укупоривания бутылок с ЛВИ на сувенирном участке. Устройство выполнено на базе настольного сверлильного станка V-20А ис-м на шпинделе закаточной головкиБЗ-ВУБ-6 техн. Пр-ть 400 бут/час, обороты шпинделя 71*2800,наиб. Крут. Момент 400 кг/см, эл/дв – 1,5 кВт, об/мин-1430, габаритные р-ры: длина -970 мм, ширина – 400 мм, высота – 1345 мм, масса -400 кг.</t>
  </si>
  <si>
    <t>ОАО "Мозырский спиртоводочный завод"</t>
  </si>
  <si>
    <t xml:space="preserve"> продан эл двигат 02.04.2012г. п.61.Производ 47200м3/час,n-3000об.мин</t>
  </si>
  <si>
    <t xml:space="preserve"> Подогреватель мазута ПМ 25-6,Q=6т/час, Ру= 25ег/см2,t вход- 60-50 градусов по цельсию,</t>
  </si>
  <si>
    <t xml:space="preserve"> Станок состоит из станины. эл. привода. масленого насоса,   механизма подачи. Предназначен для металлообработки деталей</t>
  </si>
  <si>
    <t>4 049 000</t>
  </si>
  <si>
    <t>Насос Д 500654 АМ280</t>
  </si>
  <si>
    <t>Пр-ть: 500м3/час, напор 65м</t>
  </si>
  <si>
    <t>Дымосос ДН 12,5 ПР без дв.</t>
  </si>
  <si>
    <t>Пр-ть6 39900м3/час</t>
  </si>
  <si>
    <t>Пр-ть: 12м3/мин</t>
  </si>
  <si>
    <t>Насос зВ 16/25 22/3000</t>
  </si>
  <si>
    <t>Трехвинтовой, пр-ть: 21м3/час, напор 25м</t>
  </si>
  <si>
    <t>Мини-фильтр выс. давления MVRU-6/12</t>
  </si>
  <si>
    <t>Насос ЦНСГ 60х165</t>
  </si>
  <si>
    <t>Центробежный, секционный,60м3/час</t>
  </si>
  <si>
    <t>Насос Д 315-71 без дв.</t>
  </si>
  <si>
    <t>Пр-ть: 315м3/час, напор 71м</t>
  </si>
  <si>
    <t>Насос К 20/30 без дв.</t>
  </si>
  <si>
    <t>Консольный, центробежный, 20м3/час, 30м</t>
  </si>
  <si>
    <t>Центробежн., секционный, 38м3/час, 220м</t>
  </si>
  <si>
    <t>Насос ЦНСГ 38х220</t>
  </si>
  <si>
    <t>Секции калориферных уст.к АОО32228</t>
  </si>
  <si>
    <t>К паровым установкам</t>
  </si>
  <si>
    <t>Центробежный вентилятор 012R/29000</t>
  </si>
  <si>
    <t>ПР-ть612м3/мин,1,1кВт, 2900об/мин</t>
  </si>
  <si>
    <t>Трансформато силовой ТМВМ-1000/10/6,3</t>
  </si>
  <si>
    <t>ВН-10000В, ток 57,7А, НН-6300В, 91,6А</t>
  </si>
  <si>
    <t>ОАО "Витебский ЛВЗ "Придвинье"</t>
  </si>
  <si>
    <t>Котел паровой</t>
  </si>
  <si>
    <t>Пр-ть по пару: 6т/час</t>
  </si>
  <si>
    <t>Резервуар РПО-2,5 (Богушуевск сп.з)</t>
  </si>
  <si>
    <t>Резервуар для молока с рубашкой</t>
  </si>
  <si>
    <t>Мерник 250 дал (КПП Полесье)</t>
  </si>
  <si>
    <t>Насос ТХ 420 АТТ (КПП Полесье)</t>
  </si>
  <si>
    <t>ОАО "Гомельский ЛВЗ "Радамир"</t>
  </si>
  <si>
    <t>ОАО "Климовичский ЛВЗ"</t>
  </si>
  <si>
    <t>пр-ть: 12000 бут/час</t>
  </si>
  <si>
    <t>Машина для укупорки бутылок</t>
  </si>
  <si>
    <t>Машина оклейки гофрокоробов</t>
  </si>
  <si>
    <t>Фасовочно-укупороч маш. (Кр.Буда)</t>
  </si>
  <si>
    <t>Обандероливающая машина</t>
  </si>
  <si>
    <t>Холодильный агрегат ВН-630 (2)М</t>
  </si>
  <si>
    <t>Для столовых ветрин</t>
  </si>
  <si>
    <t>Для варки сахарного колера</t>
  </si>
  <si>
    <t xml:space="preserve">Прилавок холодильный </t>
  </si>
  <si>
    <t>размеры 520х405х310, напр.380 В</t>
  </si>
  <si>
    <t>Емкость (Кр.Буда)</t>
  </si>
  <si>
    <t>Для пищ. жидкостей</t>
  </si>
  <si>
    <t>Котол паровой ДЕ-6,5</t>
  </si>
  <si>
    <t xml:space="preserve">Пр-ть по пару: 6т/час, Р-14 </t>
  </si>
  <si>
    <t>Котел паровой ДЕ6,5/14ГМ (Михалин)</t>
  </si>
  <si>
    <t>Весы автомобильные</t>
  </si>
  <si>
    <t>Предел взвешивания 40 тн</t>
  </si>
  <si>
    <t>Устройство силоизмерительное НВМ</t>
  </si>
  <si>
    <t>Тензодатчики 4 шт. для ж/д весов 150 тн</t>
  </si>
  <si>
    <t>емк 250 дал</t>
  </si>
  <si>
    <t>ОАО "Пуховичский пищекомбинат"</t>
  </si>
  <si>
    <t>Автомат этикетировочный ВЭМ</t>
  </si>
  <si>
    <t>Пр-ть: 6000 бут/час, 3700×1800×1970</t>
  </si>
  <si>
    <t>Автоматическая линия упаковки соли в бумажные пакеты</t>
  </si>
  <si>
    <t>Сушилка полочная камерная СПК-17-4</t>
  </si>
  <si>
    <t>Мозырьсоль</t>
  </si>
  <si>
    <t>Объем камеры 4м3, паровая, 80гр.С</t>
  </si>
  <si>
    <t>Индия</t>
  </si>
  <si>
    <t>Машина для обеспылевания и удаления заусенец SAIMACH PHARMA-TECH RVT</t>
  </si>
  <si>
    <t>Для удаления заусенец и пыли из таблеток, пр-ть: 2000000 таб/час</t>
  </si>
  <si>
    <t>52 967 500</t>
  </si>
  <si>
    <t>Камнеловушка Р3 АБК-1</t>
  </si>
  <si>
    <t>Предназначен для промывки, сушки и отбелевания масел</t>
  </si>
  <si>
    <t>Произв-ность до 4500 бут/час.</t>
  </si>
  <si>
    <t>для  крахмала и патоки</t>
  </si>
  <si>
    <t>пр-ть: 8000бут/ч</t>
  </si>
  <si>
    <t>для кондитерских масс, емк.80л.</t>
  </si>
  <si>
    <t>для кондитерских масс, емк.340л.</t>
  </si>
  <si>
    <t>для нанесения шоколадной глазури тонкими струйками (декорирование)</t>
  </si>
  <si>
    <t>для склейки заготовок гофроящика</t>
  </si>
  <si>
    <t>для высекания заготовок гофроящика</t>
  </si>
  <si>
    <t>Установка высекательная УВР-1800</t>
  </si>
  <si>
    <t>Для перекачки крахм. молочка</t>
  </si>
  <si>
    <t>пр-ть: 16.0 м3/ч</t>
  </si>
  <si>
    <t>пр-ть: 9000 кг/час</t>
  </si>
  <si>
    <t xml:space="preserve">Предназначен для наклеивания акцизных марок. Скорость подачи этикетки- от 3 до 15 м/мин. </t>
  </si>
  <si>
    <t>Вертик. ёмкость со спиралью внутри</t>
  </si>
  <si>
    <t>неустанов</t>
  </si>
  <si>
    <t>Автом. линия по заправке КЕГ</t>
  </si>
  <si>
    <t>Разбраживающий танк н/ж 1.2 м³</t>
  </si>
  <si>
    <t>Компрессор воздуш CSM7,5*7,5 SHP</t>
  </si>
  <si>
    <t>ОАО "Мозырьсоль"</t>
  </si>
  <si>
    <t>Пр-ть: 26-60 пакетов/час</t>
  </si>
  <si>
    <t>СООО"Первая шоколадная компания"</t>
  </si>
  <si>
    <t>Влагомаслоотделетель</t>
  </si>
  <si>
    <t>Для установки в линию сжатого воздуха с компрессором ПКС-5,25</t>
  </si>
  <si>
    <t>Компрессор ПКС-5,25</t>
  </si>
  <si>
    <t>Р  10атм, 5,25 куб/м/мин</t>
  </si>
  <si>
    <t>Линия измельчения пищ. продуктов</t>
  </si>
  <si>
    <t>Вихревая мельница, 45 кг/час</t>
  </si>
  <si>
    <t>В составе линии измельчения п/продуктов</t>
  </si>
  <si>
    <t>Комплект оборуд  глазирования конфет TETRA LAVAL FOOD</t>
  </si>
  <si>
    <t>машина шоколадно-глазировочная, конвейер охлаждающий</t>
  </si>
  <si>
    <t>Устройство резки вафель Custom</t>
  </si>
  <si>
    <t>шир. 1000 мм</t>
  </si>
  <si>
    <t>ОАО "Минский маргариновый завод"</t>
  </si>
  <si>
    <t>Упаковочный автомат типа DOYPAK POLPAK  D 1000/II</t>
  </si>
  <si>
    <t>Производительность: 30 уп/мин</t>
  </si>
  <si>
    <t>Линия производства пива Jager</t>
  </si>
  <si>
    <t>пр-ть: 2000л/сутки</t>
  </si>
  <si>
    <t>Энергия удара не менее 300 кгс, номинальная масса падающих частей 160 кг, Частота удара 196 минˉ¹, высота рабочей зоны -360 мм. Оптимальное проковываемое сечение заготовки
квадрат-80×80 мм, диаметр-90 мм.</t>
  </si>
  <si>
    <t>Розлив масла в ПЭТ бутылку от 200 до 1050см3, пр-ть6 1000доз/час</t>
  </si>
  <si>
    <t>Вакуум промывной аппарат А2 МС 2</t>
  </si>
  <si>
    <t>Шнековый транспортер Э-1202-1</t>
  </si>
  <si>
    <t>127 944 696</t>
  </si>
  <si>
    <t>неустановленное</t>
  </si>
  <si>
    <t>Емкость из н/ж стали 30 Гл</t>
  </si>
  <si>
    <t>31 983 709</t>
  </si>
  <si>
    <t>Вертикальная ёмкость с н/ж стали с боковым люком</t>
  </si>
  <si>
    <t>137 944 314</t>
  </si>
  <si>
    <t>Производительность 60 кег/час</t>
  </si>
  <si>
    <t>Синхронно-смешивающее устройство KOMI-160</t>
  </si>
  <si>
    <t>Производительность 70 л/час</t>
  </si>
  <si>
    <t>Насос винтовой OHB6M</t>
  </si>
  <si>
    <t>1 299 949</t>
  </si>
  <si>
    <t>Насос сатурационный  KCEX</t>
  </si>
  <si>
    <t>Термотуннель KOSME</t>
  </si>
  <si>
    <t>29 572 247</t>
  </si>
  <si>
    <t>Производительность 2100 уп./час</t>
  </si>
  <si>
    <t>30 014 795</t>
  </si>
  <si>
    <t>Группиратор бутылок</t>
  </si>
  <si>
    <t>6 491 473</t>
  </si>
  <si>
    <t>Узел упаковки плёнкой</t>
  </si>
  <si>
    <t>25 443 324</t>
  </si>
  <si>
    <t>Производительность 6 000 бут/час</t>
  </si>
  <si>
    <t>ОАО "Криница"</t>
  </si>
  <si>
    <t>Машина для выдува ПЭТ-бут 0,5 л.</t>
  </si>
  <si>
    <t>Комплект воздушных транспортёров</t>
  </si>
  <si>
    <t>Блок розлива с комплектом труб</t>
  </si>
  <si>
    <t>Инспектор высоты наполнения «Хойфт»</t>
  </si>
  <si>
    <t>Этикетировочная машина ROLAD 16/4K</t>
  </si>
  <si>
    <t>204 788 137</t>
  </si>
  <si>
    <t>Производительность 12 000 бут.час</t>
  </si>
  <si>
    <t>91.9</t>
  </si>
  <si>
    <t>Водоохлаждающая установка МВ55/2</t>
  </si>
  <si>
    <t>12 854 825</t>
  </si>
  <si>
    <t>Транспортеры для подачи ПЭТ бутыл</t>
  </si>
  <si>
    <t>9 833 529</t>
  </si>
  <si>
    <t>Вертикальная ёмкость, объёмом 30 Гл</t>
  </si>
  <si>
    <t>Мерники-форфасы</t>
  </si>
  <si>
    <t>3 299 982</t>
  </si>
  <si>
    <t>Ёмкость 16 м.куб.</t>
  </si>
  <si>
    <t>Производительность до 1000 ящиков в час</t>
  </si>
  <si>
    <t>Емкость из н/ж стали 30Гл</t>
  </si>
  <si>
    <t xml:space="preserve">Сборник стальной эмалированный </t>
  </si>
  <si>
    <t>Ёмкость эм-ная СЭН-50-32-30</t>
  </si>
  <si>
    <t>Аппликатор ALS 230</t>
  </si>
  <si>
    <t>4 843 870</t>
  </si>
  <si>
    <t>Скорость наклеивания до 30 м/мин</t>
  </si>
  <si>
    <t>4 568 854</t>
  </si>
  <si>
    <t>Выходной пневматический сигнал в диапазоне 0,2–1 Ваr</t>
  </si>
  <si>
    <t>Радиометр РКГ-02</t>
  </si>
  <si>
    <t>Измерение удельной активности или объемной активности гамма-излучающих нуклидов</t>
  </si>
  <si>
    <t>Производительность до 1000 ящ в час</t>
  </si>
  <si>
    <t>ОАО "Крсный Мозрянин"</t>
  </si>
  <si>
    <t>Полуавтомат склейки и подбивки гофротары</t>
  </si>
  <si>
    <t>Декарирующее устройство</t>
  </si>
  <si>
    <t>Машина сбивальная ЗСМ</t>
  </si>
  <si>
    <t>Машина сбивальная СМ-2</t>
  </si>
  <si>
    <t>СП "Ивкон" ОАО</t>
  </si>
  <si>
    <t>Упакрвочная машина Флоупак для карамели EW-F208</t>
  </si>
  <si>
    <t>Горизонтальная с бункером и питательным диском</t>
  </si>
  <si>
    <t>Линия фасовки круп</t>
  </si>
  <si>
    <t>Барабанный отделеитель ВСО 916</t>
  </si>
  <si>
    <t>пр-ть: 100-2100 мз/час</t>
  </si>
  <si>
    <t>Водоотделитель дисковый ВДФ6</t>
  </si>
  <si>
    <t>пр-ть по свекле: 6000тн/сутки</t>
  </si>
  <si>
    <t>Линия упаковки и фасовки сахара</t>
  </si>
  <si>
    <t>пр-ть6 15 тн/час</t>
  </si>
  <si>
    <t>Охладитель сахара</t>
  </si>
  <si>
    <t>пр-ть: 50 тн/час</t>
  </si>
  <si>
    <t>4000кВТ  с противодавлением  3ата;435*С</t>
  </si>
  <si>
    <t>Лифт пасажирский "KONE"</t>
  </si>
  <si>
    <t>Упаковочный автомат E 460</t>
  </si>
  <si>
    <t>пр-ть: 8000 п/час</t>
  </si>
  <si>
    <t>Машина конфетозаверточная ЕФ-1</t>
  </si>
  <si>
    <t>пр-ть: 90-120 шт/мин</t>
  </si>
  <si>
    <t>Автомат для выпечки вафель G-24</t>
  </si>
  <si>
    <t>пр-ть: 750 листов/час</t>
  </si>
  <si>
    <t>Автомат для выпечки вафель G-30</t>
  </si>
  <si>
    <t>пр-ть: 900 листов/час</t>
  </si>
  <si>
    <t>ИНФОРМАЦИЯ
о неустановленном и неиспользуемом оборудовании на  предприятиях концерна «Белгоспищепром»
по состоянию на 01.07.2015 г.</t>
  </si>
  <si>
    <t xml:space="preserve">Стоимость на 01.01.2015г. 
руб.
</t>
  </si>
  <si>
    <t>1949-2000</t>
  </si>
  <si>
    <t>Внутренний объем корпуса 15,9м³, объем паровой  рубашки 1,7м³.</t>
  </si>
  <si>
    <t>Итого</t>
  </si>
  <si>
    <t xml:space="preserve">Страна 
изготови-тель
</t>
  </si>
  <si>
    <t>Наименование</t>
  </si>
  <si>
    <t xml:space="preserve">Год 
выпуска
</t>
  </si>
  <si>
    <t xml:space="preserve">Кол-во
ед.
</t>
  </si>
  <si>
    <t xml:space="preserve">Краткая 
техническая 
характеристика
</t>
  </si>
  <si>
    <t xml:space="preserve">Организации
</t>
  </si>
  <si>
    <t>Неустановленного
и неиспользуемого
оборудования</t>
  </si>
  <si>
    <t xml:space="preserve">Износ
оборудования
%
</t>
  </si>
  <si>
    <t>РФ</t>
  </si>
  <si>
    <t xml:space="preserve">Итого </t>
  </si>
  <si>
    <t>Машина этикетировочная</t>
  </si>
  <si>
    <t>Компрессорная установка</t>
  </si>
  <si>
    <t>РБ</t>
  </si>
  <si>
    <t>Итого по концерну 
"Белгоспищепром"</t>
  </si>
  <si>
    <t xml:space="preserve"> </t>
  </si>
  <si>
    <t>Германия</t>
  </si>
  <si>
    <t>Украина</t>
  </si>
  <si>
    <t>Италия</t>
  </si>
  <si>
    <t>Чехия</t>
  </si>
  <si>
    <t>Польша</t>
  </si>
  <si>
    <t xml:space="preserve">СП ОАО "Спартак"
</t>
  </si>
  <si>
    <t>Тельфер электрический</t>
  </si>
  <si>
    <t>Болгария</t>
  </si>
  <si>
    <t>г/п 2 тонны</t>
  </si>
  <si>
    <t>Для бензина</t>
  </si>
  <si>
    <t>Кузнечный молот МА 4132</t>
  </si>
  <si>
    <t>Полуавтомат фасовочный МФ-1</t>
  </si>
  <si>
    <t>Машина укупорочная МУ-3</t>
  </si>
  <si>
    <t>Машина этикетировочная МЭ-6</t>
  </si>
  <si>
    <t>Аппликатор Collomat в 
комплекте с датчиком 
продукта SN-6-D</t>
  </si>
  <si>
    <t>Швейцария</t>
  </si>
  <si>
    <t>Аппарат стальной емк. 6300 л.</t>
  </si>
  <si>
    <t>Выемщик бутылок</t>
  </si>
  <si>
    <t>Циклон</t>
  </si>
  <si>
    <t>Фильтр-пресс рамный РЗМ 40-1</t>
  </si>
  <si>
    <t>Закрытого типа, площадь фильтрации 40м²</t>
  </si>
  <si>
    <t xml:space="preserve">Элеватор для перемещения бутыл. </t>
  </si>
  <si>
    <t>Дозатор сыпучих комп-тов ДСМ-100</t>
  </si>
  <si>
    <t>Для муки, пределы взвешивания 1-100 кг</t>
  </si>
  <si>
    <t>Колонка КЭР</t>
  </si>
  <si>
    <t>Нейтрализатор А2 МНА-10</t>
  </si>
  <si>
    <t>Бельгия</t>
  </si>
  <si>
    <t>Буферный танк</t>
  </si>
  <si>
    <t>Бак моющего раствора</t>
  </si>
  <si>
    <t>Укладчик бутылок</t>
  </si>
  <si>
    <t>Разварник</t>
  </si>
  <si>
    <t>Грузоподъемность 1000 кг, ф-ма "KONE"</t>
  </si>
  <si>
    <t>Дымосос</t>
  </si>
  <si>
    <t>Венгрия</t>
  </si>
  <si>
    <t>ОАО "Белсолод"</t>
  </si>
  <si>
    <t>Паровая турбина</t>
  </si>
  <si>
    <t>Емкость коллеровочная</t>
  </si>
  <si>
    <t>Австрия</t>
  </si>
  <si>
    <t>Изготовитель трэя</t>
  </si>
  <si>
    <t xml:space="preserve">ОАО "Гродненский ЛВЗ"
</t>
  </si>
  <si>
    <t xml:space="preserve">ОАО "Городейский 
 сахарный комбинат"
</t>
  </si>
  <si>
    <t>3000шт./ч, 1,5 кВт, 10-1600гр., масса -270 кг</t>
  </si>
  <si>
    <t>Трансформатор силовой  ТАМ 1000</t>
  </si>
  <si>
    <t>Мощность 1000кВт; напря.6кВт</t>
  </si>
  <si>
    <t>Для холодильного агрегата 1,1кВт</t>
  </si>
  <si>
    <t>0,25 кВт,1400 об/мин.</t>
  </si>
  <si>
    <t xml:space="preserve">Швеция </t>
  </si>
  <si>
    <t xml:space="preserve">Устройство переворачивания к машине для мойки ящиков </t>
  </si>
  <si>
    <t>№10</t>
  </si>
  <si>
    <t>Точильно-шлифовальный 3К634</t>
  </si>
  <si>
    <t>Пневмощиты СП-102</t>
  </si>
  <si>
    <t>Лебедка эл.-кая</t>
  </si>
  <si>
    <t>грузоподъемность 1000 кг</t>
  </si>
  <si>
    <t>Карамелезаверточная м-на EL-2</t>
  </si>
  <si>
    <t>пр-ть: 200-400шт/мин</t>
  </si>
  <si>
    <t>Авт. Конфетозаверточный АЗК-3М</t>
  </si>
  <si>
    <t>пр-ть: 50-250 шт./мин</t>
  </si>
  <si>
    <t>Котел варочный 28А</t>
  </si>
  <si>
    <t>емк.150л, н/р.с мешалкой</t>
  </si>
  <si>
    <t>Темперирующая м-на МТ-250</t>
  </si>
  <si>
    <t>раб. Емк.0,25мз</t>
  </si>
  <si>
    <t>дл.шнека м, дв.4 кВт</t>
  </si>
  <si>
    <t>Насос НВП-125-3</t>
  </si>
  <si>
    <t>Машина моечная Ш-12 ПНК-4</t>
  </si>
  <si>
    <t>пр-ть: 15000кг/час</t>
  </si>
  <si>
    <t>Просеиватель 7-950</t>
  </si>
  <si>
    <t xml:space="preserve">Оборудование для про-ва крахмала   </t>
  </si>
  <si>
    <t xml:space="preserve"> ПЭТ бутылок вместимостью от 330 до 2000 см³ пробками из пластмассы. Ø пробки - 28-31 мм, Ø бутылок 60-105 мм, высота - до 350 мм, производительность-1500-3000 бут/час.</t>
  </si>
  <si>
    <t>Автомат  для изготовления алюминиевых колпачков Л5-ВАК.00.00.00.ПС</t>
  </si>
  <si>
    <t>Автомат  розлива   RONCHI V-24 ANTARES</t>
  </si>
  <si>
    <t>Автомат для  наклейки  акцизных марок  АНМ-5</t>
  </si>
  <si>
    <t>Автомат для изготовления алюминевых колпачков Л5-ВАК.00.00.00.ПС.</t>
  </si>
  <si>
    <t>Аппарат спиртоизмеряющий контрольный  ВКА-2</t>
  </si>
  <si>
    <t>Витрина холодильная ЕК-26</t>
  </si>
  <si>
    <t>Витрина</t>
  </si>
  <si>
    <t>Емкость для мазута V-800м3</t>
  </si>
  <si>
    <t>Емкость для полиалкибензола V-48м3</t>
  </si>
  <si>
    <t>Емкость для полиалкилбензола V-4,4 м3</t>
  </si>
  <si>
    <t>Емкость для талового масла V-48м3</t>
  </si>
  <si>
    <t>Емкость для талового масла V-53м3</t>
  </si>
  <si>
    <t>Емкость для хранения сырой нефти   V- 200м3</t>
  </si>
  <si>
    <t>Емкость для хранения сырой нефти V -200 м3</t>
  </si>
  <si>
    <t>Емкость для хранения фермента</t>
  </si>
  <si>
    <t>Емкость мазута</t>
  </si>
  <si>
    <t>Колонка угольная</t>
  </si>
  <si>
    <t>Кран козловой  КК-20/32</t>
  </si>
  <si>
    <t>Лесорама РПМ-0,2м</t>
  </si>
  <si>
    <t>Линия выпуска  шлакоблоков "Рифей-04"</t>
  </si>
  <si>
    <t>Листогибочный станок  Xо-7</t>
  </si>
  <si>
    <t>Мерник полиалкибензола V-0,2 м3</t>
  </si>
  <si>
    <t>Мерник талового масла V-0,2м3</t>
  </si>
  <si>
    <t>Насос 350Д -90 с эл дв М 280</t>
  </si>
  <si>
    <t>Насос 350Д-90 с .эл.дв I 4280</t>
  </si>
  <si>
    <t>Насос Д-500-65 с эл.дв.М-280</t>
  </si>
  <si>
    <t>Подогреватель мазута ПМ 25-6</t>
  </si>
  <si>
    <t>Поперечно-строгальный станок GН-710-02</t>
  </si>
  <si>
    <t>Рама лесопильная Р 63-4Б</t>
  </si>
  <si>
    <t>Расточной станок W-9 32-80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</si>
</sst>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;[Red]#,##0"/>
    <numFmt numFmtId="174" formatCode="_-* #,##0.000_р_._-;\-* #,##0.000_р_._-;_-* &quot;-&quot;???_р_._-;_-@_-"/>
    <numFmt numFmtId="175" formatCode="_-* #,##0.00_р_._-;\-* #,##0.00_р_._-;_-* &quot;-&quot;???_р_._-;_-@_-"/>
    <numFmt numFmtId="176" formatCode="_-* #,##0.0_р_._-;\-* #,##0.0_р_._-;_-* &quot;-&quot;???_р_._-;_-@_-"/>
    <numFmt numFmtId="177" formatCode="_-* #,##0_р_._-;\-* #,##0_р_._-;_-* &quot;-&quot;???_р_._-;_-@_-"/>
    <numFmt numFmtId="178" formatCode="#,##0.0"/>
    <numFmt numFmtId="179" formatCode="#,##0.00&quot;р.&quot;"/>
    <numFmt numFmtId="180" formatCode="#,##0.0&quot;р.&quot;"/>
    <numFmt numFmtId="181" formatCode="#,##0&quot;р.&quot;"/>
    <numFmt numFmtId="182" formatCode="[$-FC19]d\ mmmm\ yyyy\ &quot;г.&quot;"/>
    <numFmt numFmtId="183" formatCode="[$-FC19]yyyy\,\ dd\ mmmm;@"/>
  </numFmts>
  <fonts count="21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3" fontId="3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vertical="top" wrapText="1"/>
    </xf>
    <xf numFmtId="0" fontId="13" fillId="0" borderId="23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left" wrapText="1"/>
    </xf>
    <xf numFmtId="0" fontId="7" fillId="0" borderId="24" xfId="0" applyFont="1" applyBorder="1" applyAlignment="1">
      <alignment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right" vertical="top" wrapText="1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13" fillId="0" borderId="1" xfId="0" applyFont="1" applyBorder="1" applyAlignment="1">
      <alignment vertical="top" wrapText="1"/>
    </xf>
    <xf numFmtId="0" fontId="0" fillId="0" borderId="2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vertical="top" wrapText="1"/>
    </xf>
    <xf numFmtId="0" fontId="0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2" fontId="6" fillId="0" borderId="17" xfId="0" applyNumberFormat="1" applyFont="1" applyFill="1" applyBorder="1" applyAlignment="1">
      <alignment horizontal="center"/>
    </xf>
    <xf numFmtId="0" fontId="0" fillId="0" borderId="16" xfId="0" applyBorder="1" applyAlignment="1">
      <alignment vertical="top"/>
    </xf>
    <xf numFmtId="0" fontId="3" fillId="0" borderId="16" xfId="0" applyFont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14" fontId="14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14" fontId="13" fillId="0" borderId="1" xfId="0" applyNumberFormat="1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/>
    </xf>
    <xf numFmtId="3" fontId="3" fillId="0" borderId="16" xfId="0" applyNumberFormat="1" applyFont="1" applyBorder="1" applyAlignment="1">
      <alignment horizontal="center"/>
    </xf>
    <xf numFmtId="0" fontId="11" fillId="0" borderId="22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14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vertical="top" wrapText="1"/>
    </xf>
    <xf numFmtId="0" fontId="13" fillId="0" borderId="23" xfId="0" applyFont="1" applyBorder="1" applyAlignment="1">
      <alignment horizontal="right" vertical="top" wrapText="1"/>
    </xf>
    <xf numFmtId="3" fontId="13" fillId="0" borderId="1" xfId="0" applyNumberFormat="1" applyFont="1" applyBorder="1" applyAlignment="1">
      <alignment horizontal="right" vertical="top" wrapText="1"/>
    </xf>
    <xf numFmtId="0" fontId="13" fillId="0" borderId="3" xfId="0" applyFont="1" applyBorder="1" applyAlignment="1">
      <alignment horizontal="right" vertical="top" wrapText="1"/>
    </xf>
    <xf numFmtId="0" fontId="17" fillId="0" borderId="16" xfId="0" applyFont="1" applyBorder="1" applyAlignment="1">
      <alignment horizontal="center" vertical="top" wrapText="1"/>
    </xf>
    <xf numFmtId="16" fontId="13" fillId="0" borderId="1" xfId="0" applyNumberFormat="1" applyFont="1" applyBorder="1" applyAlignment="1">
      <alignment horizontal="center" vertical="top" wrapText="1"/>
    </xf>
    <xf numFmtId="3" fontId="0" fillId="0" borderId="18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2" xfId="0" applyNumberFormat="1" applyFont="1" applyFill="1" applyBorder="1" applyAlignment="1">
      <alignment horizontal="right" wrapText="1"/>
    </xf>
    <xf numFmtId="3" fontId="0" fillId="0" borderId="8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13" fillId="0" borderId="2" xfId="0" applyNumberFormat="1" applyFont="1" applyBorder="1" applyAlignment="1">
      <alignment horizontal="right" vertical="top" wrapText="1"/>
    </xf>
    <xf numFmtId="3" fontId="0" fillId="0" borderId="23" xfId="0" applyNumberFormat="1" applyFont="1" applyFill="1" applyBorder="1" applyAlignment="1">
      <alignment horizontal="right"/>
    </xf>
    <xf numFmtId="3" fontId="13" fillId="0" borderId="3" xfId="0" applyNumberFormat="1" applyFont="1" applyBorder="1" applyAlignment="1">
      <alignment horizontal="right" vertical="top" wrapText="1"/>
    </xf>
    <xf numFmtId="0" fontId="17" fillId="0" borderId="16" xfId="0" applyFont="1" applyFill="1" applyBorder="1" applyAlignment="1">
      <alignment horizontal="center"/>
    </xf>
    <xf numFmtId="3" fontId="17" fillId="0" borderId="16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3" fontId="17" fillId="0" borderId="16" xfId="0" applyNumberFormat="1" applyFont="1" applyBorder="1" applyAlignment="1">
      <alignment horizontal="center" vertical="top" wrapText="1"/>
    </xf>
    <xf numFmtId="173" fontId="13" fillId="0" borderId="1" xfId="0" applyNumberFormat="1" applyFont="1" applyBorder="1" applyAlignment="1">
      <alignment horizontal="right" vertical="top" wrapText="1"/>
    </xf>
    <xf numFmtId="173" fontId="13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3" fontId="13" fillId="0" borderId="23" xfId="0" applyNumberFormat="1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3" fontId="13" fillId="0" borderId="3" xfId="0" applyNumberFormat="1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14" fontId="13" fillId="0" borderId="16" xfId="0" applyNumberFormat="1" applyFont="1" applyBorder="1" applyAlignment="1">
      <alignment horizontal="center" vertical="top" wrapText="1"/>
    </xf>
    <xf numFmtId="3" fontId="17" fillId="0" borderId="16" xfId="0" applyNumberFormat="1" applyFont="1" applyBorder="1" applyAlignment="1">
      <alignment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3" fillId="0" borderId="27" xfId="0" applyFont="1" applyFill="1" applyBorder="1" applyAlignment="1">
      <alignment horizontal="center"/>
    </xf>
    <xf numFmtId="183" fontId="14" fillId="0" borderId="1" xfId="0" applyNumberFormat="1" applyFont="1" applyBorder="1" applyAlignment="1">
      <alignment horizontal="center" vertical="center" wrapText="1"/>
    </xf>
    <xf numFmtId="183" fontId="14" fillId="0" borderId="1" xfId="0" applyNumberFormat="1" applyFont="1" applyBorder="1" applyAlignment="1">
      <alignment horizontal="center" vertical="top" wrapText="1"/>
    </xf>
    <xf numFmtId="183" fontId="14" fillId="0" borderId="1" xfId="0" applyNumberFormat="1" applyFont="1" applyBorder="1" applyAlignment="1">
      <alignment horizontal="left" vertical="top" wrapText="1"/>
    </xf>
    <xf numFmtId="183" fontId="13" fillId="0" borderId="1" xfId="0" applyNumberFormat="1" applyFont="1" applyBorder="1" applyAlignment="1">
      <alignment horizontal="left" vertical="top" wrapText="1"/>
    </xf>
    <xf numFmtId="183" fontId="13" fillId="0" borderId="1" xfId="0" applyNumberFormat="1" applyFont="1" applyFill="1" applyBorder="1" applyAlignment="1">
      <alignment horizontal="center" vertical="top" wrapText="1"/>
    </xf>
    <xf numFmtId="183" fontId="13" fillId="0" borderId="3" xfId="0" applyNumberFormat="1" applyFont="1" applyFill="1" applyBorder="1" applyAlignment="1">
      <alignment horizontal="center" vertical="top" wrapText="1"/>
    </xf>
    <xf numFmtId="183" fontId="0" fillId="0" borderId="16" xfId="0" applyNumberFormat="1" applyBorder="1" applyAlignment="1">
      <alignment/>
    </xf>
    <xf numFmtId="183" fontId="13" fillId="0" borderId="23" xfId="0" applyNumberFormat="1" applyFont="1" applyBorder="1" applyAlignment="1">
      <alignment horizontal="center" vertical="top" wrapText="1"/>
    </xf>
    <xf numFmtId="183" fontId="10" fillId="0" borderId="3" xfId="0" applyNumberFormat="1" applyFont="1" applyBorder="1" applyAlignment="1">
      <alignment horizontal="center" vertical="top" wrapText="1"/>
    </xf>
    <xf numFmtId="183" fontId="10" fillId="0" borderId="23" xfId="0" applyNumberFormat="1" applyFont="1" applyBorder="1" applyAlignment="1">
      <alignment horizontal="center" vertical="top" wrapText="1"/>
    </xf>
    <xf numFmtId="183" fontId="13" fillId="0" borderId="1" xfId="0" applyNumberFormat="1" applyFont="1" applyBorder="1" applyAlignment="1">
      <alignment vertical="top" wrapText="1"/>
    </xf>
    <xf numFmtId="183" fontId="10" fillId="0" borderId="1" xfId="0" applyNumberFormat="1" applyFont="1" applyBorder="1" applyAlignment="1">
      <alignment vertical="top" wrapText="1"/>
    </xf>
    <xf numFmtId="183" fontId="10" fillId="0" borderId="1" xfId="0" applyNumberFormat="1" applyFont="1" applyBorder="1" applyAlignment="1">
      <alignment/>
    </xf>
    <xf numFmtId="183" fontId="13" fillId="0" borderId="1" xfId="0" applyNumberFormat="1" applyFont="1" applyBorder="1" applyAlignment="1">
      <alignment/>
    </xf>
    <xf numFmtId="183" fontId="11" fillId="0" borderId="16" xfId="0" applyNumberFormat="1" applyFont="1" applyBorder="1" applyAlignment="1">
      <alignment horizontal="center" vertical="top" wrapText="1"/>
    </xf>
    <xf numFmtId="183" fontId="10" fillId="0" borderId="1" xfId="0" applyNumberFormat="1" applyFont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0" fontId="13" fillId="0" borderId="28" xfId="0" applyFont="1" applyBorder="1" applyAlignment="1">
      <alignment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0" fontId="13" fillId="0" borderId="3" xfId="0" applyNumberFormat="1" applyFont="1" applyFill="1" applyBorder="1" applyAlignment="1">
      <alignment horizontal="center" vertical="top" wrapText="1"/>
    </xf>
    <xf numFmtId="0" fontId="13" fillId="0" borderId="23" xfId="0" applyNumberFormat="1" applyFont="1" applyBorder="1" applyAlignment="1">
      <alignment horizontal="center" vertical="top" wrapText="1"/>
    </xf>
    <xf numFmtId="0" fontId="13" fillId="0" borderId="3" xfId="0" applyNumberFormat="1" applyFont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center"/>
    </xf>
    <xf numFmtId="183" fontId="13" fillId="0" borderId="1" xfId="0" applyNumberFormat="1" applyFont="1" applyBorder="1" applyAlignment="1">
      <alignment horizontal="center" vertical="center" wrapText="1"/>
    </xf>
    <xf numFmtId="183" fontId="13" fillId="0" borderId="1" xfId="0" applyNumberFormat="1" applyFont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9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13" fillId="0" borderId="33" xfId="0" applyFont="1" applyBorder="1" applyAlignment="1">
      <alignment vertical="top" wrapText="1"/>
    </xf>
    <xf numFmtId="0" fontId="0" fillId="0" borderId="28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 wrapText="1"/>
    </xf>
    <xf numFmtId="0" fontId="14" fillId="0" borderId="33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13" fillId="0" borderId="33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13" fillId="0" borderId="33" xfId="0" applyFont="1" applyBorder="1" applyAlignment="1">
      <alignment wrapText="1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3" fillId="0" borderId="37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3" fillId="0" borderId="38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39" xfId="0" applyFont="1" applyBorder="1" applyAlignment="1">
      <alignment vertical="top" wrapText="1"/>
    </xf>
    <xf numFmtId="0" fontId="13" fillId="0" borderId="19" xfId="0" applyNumberFormat="1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vertical="top" wrapText="1"/>
    </xf>
    <xf numFmtId="0" fontId="13" fillId="0" borderId="20" xfId="0" applyFont="1" applyBorder="1" applyAlignment="1">
      <alignment horizontal="center" vertical="top" wrapText="1"/>
    </xf>
    <xf numFmtId="0" fontId="0" fillId="0" borderId="40" xfId="0" applyBorder="1" applyAlignment="1">
      <alignment wrapText="1"/>
    </xf>
    <xf numFmtId="0" fontId="13" fillId="0" borderId="40" xfId="0" applyFont="1" applyBorder="1" applyAlignment="1">
      <alignment vertical="top" wrapText="1"/>
    </xf>
    <xf numFmtId="0" fontId="13" fillId="0" borderId="41" xfId="0" applyFont="1" applyBorder="1" applyAlignment="1">
      <alignment vertical="top" wrapText="1"/>
    </xf>
    <xf numFmtId="0" fontId="13" fillId="0" borderId="13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42" xfId="0" applyNumberFormat="1" applyFont="1" applyBorder="1" applyAlignment="1">
      <alignment horizontal="center" vertical="top" wrapText="1"/>
    </xf>
    <xf numFmtId="3" fontId="17" fillId="0" borderId="42" xfId="0" applyNumberFormat="1" applyFont="1" applyBorder="1" applyAlignment="1">
      <alignment horizontal="center" vertical="top" wrapText="1"/>
    </xf>
    <xf numFmtId="0" fontId="13" fillId="0" borderId="42" xfId="0" applyFont="1" applyBorder="1" applyAlignment="1">
      <alignment vertical="top" wrapText="1"/>
    </xf>
    <xf numFmtId="3" fontId="17" fillId="0" borderId="42" xfId="0" applyNumberFormat="1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7" fillId="0" borderId="24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43" xfId="0" applyFont="1" applyBorder="1" applyAlignment="1">
      <alignment vertical="top" wrapText="1"/>
    </xf>
    <xf numFmtId="14" fontId="13" fillId="0" borderId="42" xfId="0" applyNumberFormat="1" applyFont="1" applyBorder="1" applyAlignment="1">
      <alignment horizontal="center" vertical="top" wrapText="1"/>
    </xf>
    <xf numFmtId="0" fontId="13" fillId="0" borderId="38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42" xfId="0" applyNumberFormat="1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38" xfId="0" applyFont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183" fontId="0" fillId="0" borderId="42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6" fillId="0" borderId="38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42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1" fontId="3" fillId="0" borderId="38" xfId="0" applyNumberFormat="1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3" fontId="17" fillId="0" borderId="42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right"/>
    </xf>
    <xf numFmtId="0" fontId="3" fillId="0" borderId="45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0" borderId="42" xfId="0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3" fontId="6" fillId="0" borderId="38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left" wrapText="1"/>
    </xf>
    <xf numFmtId="0" fontId="0" fillId="0" borderId="33" xfId="0" applyFont="1" applyBorder="1" applyAlignment="1">
      <alignment horizontal="left"/>
    </xf>
    <xf numFmtId="0" fontId="0" fillId="0" borderId="47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wrapText="1"/>
    </xf>
    <xf numFmtId="0" fontId="0" fillId="0" borderId="48" xfId="0" applyFont="1" applyFill="1" applyBorder="1" applyAlignment="1">
      <alignment horizontal="left" wrapText="1"/>
    </xf>
    <xf numFmtId="3" fontId="13" fillId="0" borderId="13" xfId="0" applyNumberFormat="1" applyFont="1" applyBorder="1" applyAlignment="1">
      <alignment vertical="top" wrapText="1"/>
    </xf>
    <xf numFmtId="3" fontId="13" fillId="0" borderId="19" xfId="0" applyNumberFormat="1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 wrapText="1"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vertical="top" wrapText="1"/>
    </xf>
    <xf numFmtId="0" fontId="0" fillId="0" borderId="21" xfId="0" applyBorder="1" applyAlignment="1">
      <alignment horizontal="center" wrapText="1"/>
    </xf>
    <xf numFmtId="3" fontId="0" fillId="0" borderId="1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left" vertical="top" wrapText="1"/>
    </xf>
    <xf numFmtId="0" fontId="19" fillId="0" borderId="23" xfId="0" applyNumberFormat="1" applyFont="1" applyBorder="1" applyAlignment="1">
      <alignment horizontal="center" wrapText="1"/>
    </xf>
    <xf numFmtId="1" fontId="0" fillId="0" borderId="23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right" vertical="top"/>
    </xf>
    <xf numFmtId="3" fontId="0" fillId="0" borderId="23" xfId="0" applyNumberFormat="1" applyBorder="1" applyAlignment="1">
      <alignment horizontal="center" wrapText="1"/>
    </xf>
    <xf numFmtId="3" fontId="0" fillId="0" borderId="23" xfId="0" applyNumberFormat="1" applyBorder="1" applyAlignment="1">
      <alignment horizontal="center" vertical="top" wrapText="1"/>
    </xf>
    <xf numFmtId="0" fontId="0" fillId="0" borderId="37" xfId="0" applyBorder="1" applyAlignment="1">
      <alignment horizontal="center" wrapText="1"/>
    </xf>
    <xf numFmtId="0" fontId="19" fillId="0" borderId="13" xfId="0" applyNumberFormat="1" applyFont="1" applyBorder="1" applyAlignment="1">
      <alignment horizontal="center" wrapText="1"/>
    </xf>
    <xf numFmtId="3" fontId="0" fillId="0" borderId="13" xfId="0" applyNumberFormat="1" applyBorder="1" applyAlignment="1">
      <alignment horizontal="right" vertical="top"/>
    </xf>
    <xf numFmtId="3" fontId="0" fillId="0" borderId="13" xfId="0" applyNumberFormat="1" applyBorder="1" applyAlignment="1">
      <alignment horizontal="center" vertical="top" wrapText="1"/>
    </xf>
    <xf numFmtId="0" fontId="19" fillId="0" borderId="49" xfId="0" applyFont="1" applyBorder="1" applyAlignment="1">
      <alignment horizontal="left" vertical="top" wrapText="1"/>
    </xf>
    <xf numFmtId="1" fontId="0" fillId="0" borderId="49" xfId="0" applyNumberFormat="1" applyBorder="1" applyAlignment="1">
      <alignment horizontal="center" vertical="center"/>
    </xf>
    <xf numFmtId="0" fontId="17" fillId="0" borderId="42" xfId="0" applyFont="1" applyBorder="1" applyAlignment="1">
      <alignment horizontal="center" vertical="top" wrapText="1"/>
    </xf>
    <xf numFmtId="3" fontId="0" fillId="0" borderId="49" xfId="0" applyNumberFormat="1" applyBorder="1" applyAlignment="1">
      <alignment horizontal="center" wrapText="1"/>
    </xf>
    <xf numFmtId="0" fontId="13" fillId="0" borderId="42" xfId="0" applyFont="1" applyBorder="1" applyAlignment="1">
      <alignment horizontal="center" vertical="top" wrapText="1"/>
    </xf>
    <xf numFmtId="0" fontId="0" fillId="0" borderId="50" xfId="0" applyBorder="1" applyAlignment="1">
      <alignment horizontal="center" wrapText="1"/>
    </xf>
    <xf numFmtId="3" fontId="13" fillId="0" borderId="0" xfId="0" applyNumberFormat="1" applyFont="1" applyBorder="1" applyAlignment="1">
      <alignment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42" xfId="0" applyFont="1" applyBorder="1" applyAlignment="1">
      <alignment horizontal="left" vertical="top" wrapText="1"/>
    </xf>
    <xf numFmtId="0" fontId="19" fillId="0" borderId="3" xfId="0" applyNumberFormat="1" applyFont="1" applyBorder="1" applyAlignment="1">
      <alignment horizontal="center" wrapText="1"/>
    </xf>
    <xf numFmtId="0" fontId="19" fillId="0" borderId="42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 vertical="top" wrapText="1"/>
    </xf>
    <xf numFmtId="3" fontId="0" fillId="0" borderId="42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13" fillId="0" borderId="23" xfId="0" applyFont="1" applyBorder="1" applyAlignment="1">
      <alignment horizontal="right" vertical="top" wrapText="1"/>
    </xf>
    <xf numFmtId="0" fontId="13" fillId="0" borderId="3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3" fillId="0" borderId="5" xfId="0" applyFont="1" applyBorder="1" applyAlignment="1">
      <alignment vertical="top" wrapText="1"/>
    </xf>
    <xf numFmtId="0" fontId="13" fillId="0" borderId="28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right" vertical="top" wrapText="1"/>
    </xf>
    <xf numFmtId="0" fontId="3" fillId="0" borderId="4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top" wrapText="1"/>
    </xf>
    <xf numFmtId="0" fontId="17" fillId="0" borderId="53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51" xfId="0" applyFont="1" applyBorder="1" applyAlignment="1">
      <alignment horizontal="center" vertical="top" wrapText="1"/>
    </xf>
    <xf numFmtId="0" fontId="17" fillId="0" borderId="54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7" fillId="0" borderId="44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46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top"/>
    </xf>
    <xf numFmtId="0" fontId="3" fillId="0" borderId="44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51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3" fillId="0" borderId="5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3" xfId="0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3" fillId="0" borderId="2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3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73" fontId="13" fillId="0" borderId="3" xfId="0" applyNumberFormat="1" applyFont="1" applyBorder="1" applyAlignment="1">
      <alignment horizontal="center" vertical="center"/>
    </xf>
    <xf numFmtId="173" fontId="13" fillId="0" borderId="7" xfId="0" applyNumberFormat="1" applyFont="1" applyBorder="1" applyAlignment="1">
      <alignment horizontal="center" vertical="center"/>
    </xf>
    <xf numFmtId="173" fontId="13" fillId="0" borderId="23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top" wrapText="1"/>
    </xf>
    <xf numFmtId="0" fontId="13" fillId="0" borderId="3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173" fontId="13" fillId="0" borderId="3" xfId="0" applyNumberFormat="1" applyFont="1" applyBorder="1" applyAlignment="1">
      <alignment horizontal="right" vertical="top" wrapText="1"/>
    </xf>
    <xf numFmtId="173" fontId="13" fillId="0" borderId="23" xfId="0" applyNumberFormat="1" applyFont="1" applyBorder="1" applyAlignment="1">
      <alignment horizontal="right" vertical="top" wrapText="1"/>
    </xf>
    <xf numFmtId="173" fontId="13" fillId="0" borderId="7" xfId="0" applyNumberFormat="1" applyFont="1" applyBorder="1" applyAlignment="1">
      <alignment horizontal="right" vertical="top" wrapText="1"/>
    </xf>
    <xf numFmtId="0" fontId="13" fillId="0" borderId="49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top" wrapText="1"/>
    </xf>
    <xf numFmtId="0" fontId="15" fillId="0" borderId="44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13" fillId="0" borderId="49" xfId="0" applyFont="1" applyBorder="1" applyAlignment="1">
      <alignment horizontal="center" vertical="top" wrapText="1"/>
    </xf>
    <xf numFmtId="3" fontId="13" fillId="0" borderId="3" xfId="0" applyNumberFormat="1" applyFont="1" applyBorder="1" applyAlignment="1">
      <alignment vertical="top" wrapText="1"/>
    </xf>
    <xf numFmtId="3" fontId="13" fillId="0" borderId="23" xfId="0" applyNumberFormat="1" applyFont="1" applyBorder="1" applyAlignment="1">
      <alignment vertical="top" wrapText="1"/>
    </xf>
    <xf numFmtId="0" fontId="13" fillId="0" borderId="3" xfId="0" applyNumberFormat="1" applyFont="1" applyBorder="1" applyAlignment="1">
      <alignment horizontal="center" vertical="top" wrapText="1"/>
    </xf>
    <xf numFmtId="0" fontId="13" fillId="0" borderId="23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173" fontId="13" fillId="0" borderId="3" xfId="0" applyNumberFormat="1" applyFont="1" applyBorder="1" applyAlignment="1">
      <alignment horizontal="center" vertical="top" wrapText="1"/>
    </xf>
    <xf numFmtId="173" fontId="13" fillId="0" borderId="7" xfId="0" applyNumberFormat="1" applyFont="1" applyBorder="1" applyAlignment="1">
      <alignment horizontal="center" vertical="top" wrapText="1"/>
    </xf>
    <xf numFmtId="173" fontId="13" fillId="0" borderId="23" xfId="0" applyNumberFormat="1" applyFont="1" applyBorder="1" applyAlignment="1">
      <alignment horizontal="center" vertical="top" wrapText="1"/>
    </xf>
    <xf numFmtId="0" fontId="13" fillId="0" borderId="7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13" fillId="0" borderId="54" xfId="0" applyFont="1" applyBorder="1" applyAlignment="1">
      <alignment vertical="top" wrapText="1"/>
    </xf>
    <xf numFmtId="173" fontId="13" fillId="0" borderId="49" xfId="0" applyNumberFormat="1" applyFont="1" applyBorder="1" applyAlignment="1">
      <alignment horizontal="right" vertical="top" wrapText="1"/>
    </xf>
    <xf numFmtId="0" fontId="13" fillId="0" borderId="49" xfId="0" applyNumberFormat="1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5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173" fontId="13" fillId="0" borderId="1" xfId="0" applyNumberFormat="1" applyFont="1" applyBorder="1" applyAlignment="1">
      <alignment horizontal="right" vertical="top" wrapText="1"/>
    </xf>
    <xf numFmtId="183" fontId="13" fillId="0" borderId="3" xfId="0" applyNumberFormat="1" applyFont="1" applyBorder="1" applyAlignment="1">
      <alignment horizontal="center" vertical="top" wrapText="1"/>
    </xf>
    <xf numFmtId="183" fontId="13" fillId="0" borderId="7" xfId="0" applyNumberFormat="1" applyFont="1" applyBorder="1" applyAlignment="1">
      <alignment horizontal="center" vertical="top" wrapText="1"/>
    </xf>
    <xf numFmtId="183" fontId="13" fillId="0" borderId="49" xfId="0" applyNumberFormat="1" applyFont="1" applyBorder="1" applyAlignment="1">
      <alignment horizontal="center" vertical="top" wrapText="1"/>
    </xf>
    <xf numFmtId="183" fontId="13" fillId="0" borderId="2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183" fontId="13" fillId="0" borderId="3" xfId="0" applyNumberFormat="1" applyFont="1" applyBorder="1" applyAlignment="1">
      <alignment vertical="top" wrapText="1"/>
    </xf>
    <xf numFmtId="183" fontId="13" fillId="0" borderId="23" xfId="0" applyNumberFormat="1" applyFont="1" applyBorder="1" applyAlignment="1">
      <alignment vertical="top" wrapText="1"/>
    </xf>
    <xf numFmtId="183" fontId="10" fillId="0" borderId="3" xfId="0" applyNumberFormat="1" applyFont="1" applyBorder="1" applyAlignment="1">
      <alignment horizontal="center" vertical="top" wrapText="1"/>
    </xf>
    <xf numFmtId="183" fontId="10" fillId="0" borderId="23" xfId="0" applyNumberFormat="1" applyFont="1" applyBorder="1" applyAlignment="1">
      <alignment horizontal="center" vertical="top" wrapText="1"/>
    </xf>
    <xf numFmtId="183" fontId="10" fillId="0" borderId="7" xfId="0" applyNumberFormat="1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vertical="top" wrapText="1"/>
    </xf>
    <xf numFmtId="0" fontId="3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13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0"/>
  <sheetViews>
    <sheetView tabSelected="1" view="pageBreakPreview" zoomScaleNormal="85" zoomScaleSheetLayoutView="100" workbookViewId="0" topLeftCell="A454">
      <selection activeCell="C332" sqref="C332"/>
    </sheetView>
  </sheetViews>
  <sheetFormatPr defaultColWidth="9.00390625" defaultRowHeight="12.75"/>
  <cols>
    <col min="2" max="2" width="9.75390625" style="0" customWidth="1"/>
    <col min="3" max="3" width="35.375" style="10" customWidth="1"/>
    <col min="4" max="5" width="7.125" style="0" customWidth="1"/>
    <col min="6" max="6" width="13.375" style="0" customWidth="1"/>
    <col min="7" max="7" width="9.375" style="10" customWidth="1"/>
    <col min="8" max="8" width="42.125" style="10" customWidth="1"/>
    <col min="9" max="9" width="9.25390625" style="0" customWidth="1"/>
  </cols>
  <sheetData>
    <row r="1" spans="1:9" ht="25.5" customHeight="1">
      <c r="A1" s="392" t="s">
        <v>690</v>
      </c>
      <c r="B1" s="392"/>
      <c r="C1" s="392"/>
      <c r="D1" s="392"/>
      <c r="E1" s="392"/>
      <c r="F1" s="392"/>
      <c r="G1" s="392"/>
      <c r="H1" s="392"/>
      <c r="I1" s="392"/>
    </row>
    <row r="2" spans="1:9" ht="27.75" customHeight="1">
      <c r="A2" s="392"/>
      <c r="B2" s="392"/>
      <c r="C2" s="392"/>
      <c r="D2" s="392"/>
      <c r="E2" s="392"/>
      <c r="F2" s="392"/>
      <c r="G2" s="392"/>
      <c r="H2" s="392"/>
      <c r="I2" s="392"/>
    </row>
    <row r="3" spans="1:9" ht="12.75" customHeight="1">
      <c r="A3" s="393" t="s">
        <v>696</v>
      </c>
      <c r="B3" s="394"/>
      <c r="C3" s="394"/>
      <c r="D3" s="445" t="s">
        <v>697</v>
      </c>
      <c r="E3" s="445" t="s">
        <v>698</v>
      </c>
      <c r="F3" s="448" t="s">
        <v>126</v>
      </c>
      <c r="G3" s="448" t="s">
        <v>695</v>
      </c>
      <c r="H3" s="448" t="s">
        <v>699</v>
      </c>
      <c r="I3" s="445" t="s">
        <v>702</v>
      </c>
    </row>
    <row r="4" spans="1:9" ht="9" customHeight="1">
      <c r="A4" s="443"/>
      <c r="B4" s="444"/>
      <c r="C4" s="444"/>
      <c r="D4" s="446"/>
      <c r="E4" s="446"/>
      <c r="F4" s="449"/>
      <c r="G4" s="449"/>
      <c r="H4" s="449"/>
      <c r="I4" s="451"/>
    </row>
    <row r="5" spans="1:9" ht="12.75">
      <c r="A5" s="448" t="s">
        <v>700</v>
      </c>
      <c r="B5" s="457"/>
      <c r="C5" s="448" t="s">
        <v>701</v>
      </c>
      <c r="D5" s="446"/>
      <c r="E5" s="446"/>
      <c r="F5" s="449"/>
      <c r="G5" s="449"/>
      <c r="H5" s="449"/>
      <c r="I5" s="451"/>
    </row>
    <row r="6" spans="1:9" ht="27.75" customHeight="1">
      <c r="A6" s="443"/>
      <c r="B6" s="458"/>
      <c r="C6" s="450"/>
      <c r="D6" s="447"/>
      <c r="E6" s="447"/>
      <c r="F6" s="450"/>
      <c r="G6" s="450"/>
      <c r="H6" s="450"/>
      <c r="I6" s="452"/>
    </row>
    <row r="7" spans="1:9" ht="13.5" thickBot="1">
      <c r="A7" s="453">
        <v>1</v>
      </c>
      <c r="B7" s="454"/>
      <c r="C7" s="339">
        <v>2</v>
      </c>
      <c r="D7" s="340">
        <v>3</v>
      </c>
      <c r="E7" s="340">
        <v>4</v>
      </c>
      <c r="F7" s="280">
        <v>5</v>
      </c>
      <c r="G7" s="339">
        <v>6</v>
      </c>
      <c r="H7" s="339">
        <v>7</v>
      </c>
      <c r="I7" s="340">
        <v>8</v>
      </c>
    </row>
    <row r="8" spans="1:9" s="2" customFormat="1" ht="32.25" customHeight="1" thickBot="1">
      <c r="A8" s="459" t="s">
        <v>337</v>
      </c>
      <c r="B8" s="460"/>
      <c r="C8" s="343"/>
      <c r="D8" s="341"/>
      <c r="E8" s="342">
        <f>E18+E40+E50+E52+E59+E62+E65+E101+E114+E118+E122+E135+E137+E141+E160+E299+E303+E323+E325+E369+E510</f>
        <v>642</v>
      </c>
      <c r="F8" s="342">
        <f>F18+F40+F50+F52+F59+F62+F65+F101+F114+F118+F122+F135+F137+F141+F160+F299+F303+F323+F325+F369+F510</f>
        <v>22056971169</v>
      </c>
      <c r="G8" s="343"/>
      <c r="H8" s="345" t="s">
        <v>709</v>
      </c>
      <c r="I8" s="344"/>
    </row>
    <row r="9" spans="1:9" s="2" customFormat="1" ht="16.5" customHeight="1">
      <c r="A9" s="441" t="s">
        <v>750</v>
      </c>
      <c r="B9" s="417"/>
      <c r="C9" s="247" t="s">
        <v>752</v>
      </c>
      <c r="D9" s="51">
        <v>1961</v>
      </c>
      <c r="E9" s="51">
        <v>2</v>
      </c>
      <c r="F9" s="166">
        <v>12021308</v>
      </c>
      <c r="G9" s="52" t="s">
        <v>707</v>
      </c>
      <c r="H9" s="49" t="s">
        <v>753</v>
      </c>
      <c r="I9" s="53">
        <v>100</v>
      </c>
    </row>
    <row r="10" spans="1:9" s="2" customFormat="1" ht="12.75" customHeight="1">
      <c r="A10" s="418"/>
      <c r="B10" s="407"/>
      <c r="C10" s="248" t="s">
        <v>752</v>
      </c>
      <c r="D10" s="6">
        <v>1975</v>
      </c>
      <c r="E10" s="6">
        <v>1</v>
      </c>
      <c r="F10" s="167">
        <v>6542470</v>
      </c>
      <c r="G10" s="8" t="s">
        <v>707</v>
      </c>
      <c r="H10" s="15" t="s">
        <v>753</v>
      </c>
      <c r="I10" s="54">
        <v>100</v>
      </c>
    </row>
    <row r="11" spans="1:9" s="2" customFormat="1" ht="12.75" customHeight="1">
      <c r="A11" s="418"/>
      <c r="B11" s="407"/>
      <c r="C11" s="248" t="s">
        <v>752</v>
      </c>
      <c r="D11" s="6">
        <v>1980</v>
      </c>
      <c r="E11" s="6">
        <v>1</v>
      </c>
      <c r="F11" s="167">
        <v>3982371</v>
      </c>
      <c r="G11" s="8" t="s">
        <v>707</v>
      </c>
      <c r="H11" s="15" t="s">
        <v>753</v>
      </c>
      <c r="I11" s="54">
        <v>100</v>
      </c>
    </row>
    <row r="12" spans="1:9" s="2" customFormat="1" ht="12.75">
      <c r="A12" s="418"/>
      <c r="B12" s="407"/>
      <c r="C12" s="249" t="s">
        <v>672</v>
      </c>
      <c r="D12" s="6">
        <v>2003</v>
      </c>
      <c r="E12" s="6">
        <v>1</v>
      </c>
      <c r="F12" s="168">
        <v>337702756</v>
      </c>
      <c r="G12" s="5" t="s">
        <v>714</v>
      </c>
      <c r="H12" s="13" t="s">
        <v>673</v>
      </c>
      <c r="I12" s="54">
        <v>80</v>
      </c>
    </row>
    <row r="13" spans="1:9" s="2" customFormat="1" ht="12.75" customHeight="1">
      <c r="A13" s="418"/>
      <c r="B13" s="407"/>
      <c r="C13" s="249" t="s">
        <v>674</v>
      </c>
      <c r="D13" s="6">
        <v>2003</v>
      </c>
      <c r="E13" s="6">
        <v>1</v>
      </c>
      <c r="F13" s="168">
        <v>210827714</v>
      </c>
      <c r="G13" s="5" t="s">
        <v>714</v>
      </c>
      <c r="H13" s="13" t="s">
        <v>675</v>
      </c>
      <c r="I13" s="54">
        <v>80</v>
      </c>
    </row>
    <row r="14" spans="1:9" s="2" customFormat="1" ht="12.75" customHeight="1">
      <c r="A14" s="418"/>
      <c r="B14" s="407"/>
      <c r="C14" s="249" t="s">
        <v>676</v>
      </c>
      <c r="D14" s="6">
        <v>1998</v>
      </c>
      <c r="E14" s="6">
        <v>1</v>
      </c>
      <c r="F14" s="168">
        <v>1268755896</v>
      </c>
      <c r="G14" s="5" t="s">
        <v>714</v>
      </c>
      <c r="H14" s="13" t="s">
        <v>677</v>
      </c>
      <c r="I14" s="54">
        <v>70</v>
      </c>
    </row>
    <row r="15" spans="1:9" s="2" customFormat="1" ht="12.75" customHeight="1">
      <c r="A15" s="418"/>
      <c r="B15" s="407"/>
      <c r="C15" s="249" t="s">
        <v>745</v>
      </c>
      <c r="D15" s="6">
        <v>1959</v>
      </c>
      <c r="E15" s="6">
        <v>1</v>
      </c>
      <c r="F15" s="168">
        <v>411972840</v>
      </c>
      <c r="G15" s="5" t="s">
        <v>707</v>
      </c>
      <c r="H15" s="13" t="s">
        <v>680</v>
      </c>
      <c r="I15" s="54">
        <v>100</v>
      </c>
    </row>
    <row r="16" spans="1:9" s="2" customFormat="1" ht="12.75" customHeight="1">
      <c r="A16" s="418"/>
      <c r="B16" s="407"/>
      <c r="C16" s="347" t="s">
        <v>678</v>
      </c>
      <c r="D16" s="241"/>
      <c r="E16" s="198">
        <v>1</v>
      </c>
      <c r="F16" s="242">
        <v>141891885</v>
      </c>
      <c r="G16" s="198" t="s">
        <v>714</v>
      </c>
      <c r="H16" s="240" t="s">
        <v>679</v>
      </c>
      <c r="I16" s="243">
        <v>80</v>
      </c>
    </row>
    <row r="17" spans="1:9" s="2" customFormat="1" ht="12.75" customHeight="1" thickBot="1">
      <c r="A17" s="408"/>
      <c r="B17" s="409"/>
      <c r="C17" s="348" t="s">
        <v>671</v>
      </c>
      <c r="D17" s="36"/>
      <c r="E17" s="36">
        <v>1</v>
      </c>
      <c r="F17" s="170">
        <v>298207946</v>
      </c>
      <c r="G17" s="61" t="s">
        <v>703</v>
      </c>
      <c r="H17" s="59" t="s">
        <v>751</v>
      </c>
      <c r="I17" s="38">
        <v>0</v>
      </c>
    </row>
    <row r="18" spans="1:9" s="7" customFormat="1" ht="13.5" thickBot="1">
      <c r="A18" s="413" t="s">
        <v>704</v>
      </c>
      <c r="B18" s="414"/>
      <c r="C18" s="349"/>
      <c r="D18" s="331"/>
      <c r="E18" s="335">
        <f>SUM(E9:E17)</f>
        <v>10</v>
      </c>
      <c r="F18" s="336">
        <f>SUM(F9:F17)</f>
        <v>2691905186</v>
      </c>
      <c r="G18" s="337"/>
      <c r="H18" s="334"/>
      <c r="I18" s="338">
        <v>0</v>
      </c>
    </row>
    <row r="19" spans="1:9" s="2" customFormat="1" ht="12.75" customHeight="1">
      <c r="A19" s="410" t="s">
        <v>715</v>
      </c>
      <c r="B19" s="400"/>
      <c r="C19" s="350" t="s">
        <v>682</v>
      </c>
      <c r="D19" s="51">
        <v>1982</v>
      </c>
      <c r="E19" s="51">
        <v>1</v>
      </c>
      <c r="F19" s="172">
        <v>33999514</v>
      </c>
      <c r="G19" s="67" t="s">
        <v>710</v>
      </c>
      <c r="H19" s="67" t="s">
        <v>683</v>
      </c>
      <c r="I19" s="53">
        <v>100</v>
      </c>
    </row>
    <row r="20" spans="1:9" s="2" customFormat="1" ht="12.75" customHeight="1">
      <c r="A20" s="401"/>
      <c r="B20" s="402"/>
      <c r="C20" s="249" t="s">
        <v>681</v>
      </c>
      <c r="D20" s="6">
        <v>2007</v>
      </c>
      <c r="E20" s="6">
        <v>2</v>
      </c>
      <c r="F20" s="173">
        <v>1006528272</v>
      </c>
      <c r="G20" s="5" t="s">
        <v>712</v>
      </c>
      <c r="H20" s="5" t="s">
        <v>741</v>
      </c>
      <c r="I20" s="54">
        <v>0</v>
      </c>
    </row>
    <row r="21" spans="1:9" s="2" customFormat="1" ht="12.75" customHeight="1">
      <c r="A21" s="401"/>
      <c r="B21" s="402"/>
      <c r="C21" s="249" t="s">
        <v>716</v>
      </c>
      <c r="D21" s="6">
        <v>1990</v>
      </c>
      <c r="E21" s="6">
        <v>1</v>
      </c>
      <c r="F21" s="173">
        <v>18349819</v>
      </c>
      <c r="G21" s="5" t="s">
        <v>717</v>
      </c>
      <c r="H21" s="5" t="s">
        <v>718</v>
      </c>
      <c r="I21" s="54">
        <v>0</v>
      </c>
    </row>
    <row r="22" spans="1:9" s="2" customFormat="1" ht="12.75" customHeight="1">
      <c r="A22" s="401"/>
      <c r="B22" s="402"/>
      <c r="C22" s="249" t="s">
        <v>734</v>
      </c>
      <c r="D22" s="6">
        <v>1990</v>
      </c>
      <c r="E22" s="6">
        <v>1</v>
      </c>
      <c r="F22" s="173">
        <v>2625347</v>
      </c>
      <c r="G22" s="5" t="s">
        <v>703</v>
      </c>
      <c r="H22" s="5" t="s">
        <v>719</v>
      </c>
      <c r="I22" s="54">
        <v>0</v>
      </c>
    </row>
    <row r="23" spans="1:9" s="2" customFormat="1" ht="12.75" customHeight="1">
      <c r="A23" s="401"/>
      <c r="B23" s="402"/>
      <c r="C23" s="248" t="s">
        <v>761</v>
      </c>
      <c r="D23" s="6">
        <v>2006</v>
      </c>
      <c r="E23" s="6">
        <v>1</v>
      </c>
      <c r="F23" s="174">
        <v>12014144</v>
      </c>
      <c r="G23" s="8" t="s">
        <v>703</v>
      </c>
      <c r="H23" s="8" t="s">
        <v>762</v>
      </c>
      <c r="I23" s="54">
        <v>0</v>
      </c>
    </row>
    <row r="24" spans="1:9" s="2" customFormat="1" ht="13.5" customHeight="1">
      <c r="A24" s="401"/>
      <c r="B24" s="402"/>
      <c r="C24" s="248" t="s">
        <v>763</v>
      </c>
      <c r="D24" s="6">
        <v>1979</v>
      </c>
      <c r="E24" s="6">
        <v>1</v>
      </c>
      <c r="F24" s="174">
        <v>22276686</v>
      </c>
      <c r="G24" s="8" t="s">
        <v>710</v>
      </c>
      <c r="H24" s="8" t="s">
        <v>764</v>
      </c>
      <c r="I24" s="54">
        <v>100</v>
      </c>
    </row>
    <row r="25" spans="1:9" s="2" customFormat="1" ht="12.75" customHeight="1">
      <c r="A25" s="401"/>
      <c r="B25" s="402"/>
      <c r="C25" s="248" t="s">
        <v>763</v>
      </c>
      <c r="D25" s="6">
        <v>1980</v>
      </c>
      <c r="E25" s="6">
        <v>1</v>
      </c>
      <c r="F25" s="174">
        <v>24503180</v>
      </c>
      <c r="G25" s="8" t="s">
        <v>710</v>
      </c>
      <c r="H25" s="8" t="s">
        <v>764</v>
      </c>
      <c r="I25" s="54">
        <v>100</v>
      </c>
    </row>
    <row r="26" spans="1:9" s="2" customFormat="1" ht="12.75" customHeight="1">
      <c r="A26" s="401"/>
      <c r="B26" s="402"/>
      <c r="C26" s="248" t="s">
        <v>763</v>
      </c>
      <c r="D26" s="6">
        <v>1984</v>
      </c>
      <c r="E26" s="6">
        <v>1</v>
      </c>
      <c r="F26" s="174">
        <v>17219403</v>
      </c>
      <c r="G26" s="8" t="s">
        <v>710</v>
      </c>
      <c r="H26" s="8" t="s">
        <v>764</v>
      </c>
      <c r="I26" s="54">
        <v>100</v>
      </c>
    </row>
    <row r="27" spans="1:9" s="2" customFormat="1" ht="12.75" customHeight="1">
      <c r="A27" s="401"/>
      <c r="B27" s="402"/>
      <c r="C27" s="248" t="s">
        <v>763</v>
      </c>
      <c r="D27" s="6">
        <v>1985</v>
      </c>
      <c r="E27" s="6">
        <v>1</v>
      </c>
      <c r="F27" s="174">
        <v>17219403</v>
      </c>
      <c r="G27" s="8" t="s">
        <v>710</v>
      </c>
      <c r="H27" s="8" t="s">
        <v>764</v>
      </c>
      <c r="I27" s="54">
        <v>100</v>
      </c>
    </row>
    <row r="28" spans="1:9" s="2" customFormat="1" ht="12.75" customHeight="1">
      <c r="A28" s="401"/>
      <c r="B28" s="402"/>
      <c r="C28" s="248" t="s">
        <v>765</v>
      </c>
      <c r="D28" s="6">
        <v>1999</v>
      </c>
      <c r="E28" s="6">
        <v>1</v>
      </c>
      <c r="F28" s="174">
        <v>145178625</v>
      </c>
      <c r="G28" s="8" t="s">
        <v>703</v>
      </c>
      <c r="H28" s="8" t="s">
        <v>766</v>
      </c>
      <c r="I28" s="54">
        <v>100</v>
      </c>
    </row>
    <row r="29" spans="1:9" s="2" customFormat="1" ht="12.75" customHeight="1">
      <c r="A29" s="401"/>
      <c r="B29" s="402"/>
      <c r="C29" s="248" t="s">
        <v>767</v>
      </c>
      <c r="D29" s="6">
        <v>1986</v>
      </c>
      <c r="E29" s="6">
        <v>1</v>
      </c>
      <c r="F29" s="174">
        <v>735635</v>
      </c>
      <c r="G29" s="8" t="s">
        <v>703</v>
      </c>
      <c r="H29" s="8" t="s">
        <v>768</v>
      </c>
      <c r="I29" s="54">
        <v>100</v>
      </c>
    </row>
    <row r="30" spans="1:9" s="2" customFormat="1" ht="12.75" customHeight="1">
      <c r="A30" s="401"/>
      <c r="B30" s="402"/>
      <c r="C30" s="248" t="s">
        <v>769</v>
      </c>
      <c r="D30" s="6">
        <v>1971</v>
      </c>
      <c r="E30" s="6">
        <v>1</v>
      </c>
      <c r="F30" s="174">
        <v>764742</v>
      </c>
      <c r="G30" s="8" t="s">
        <v>703</v>
      </c>
      <c r="H30" s="8" t="s">
        <v>770</v>
      </c>
      <c r="I30" s="54">
        <v>100</v>
      </c>
    </row>
    <row r="31" spans="1:9" s="2" customFormat="1" ht="12.75" customHeight="1">
      <c r="A31" s="401"/>
      <c r="B31" s="402"/>
      <c r="C31" s="248" t="s">
        <v>769</v>
      </c>
      <c r="D31" s="6">
        <v>1974</v>
      </c>
      <c r="E31" s="6">
        <v>1</v>
      </c>
      <c r="F31" s="174">
        <v>1116866</v>
      </c>
      <c r="G31" s="8" t="s">
        <v>703</v>
      </c>
      <c r="H31" s="8" t="s">
        <v>770</v>
      </c>
      <c r="I31" s="54">
        <v>100</v>
      </c>
    </row>
    <row r="32" spans="1:9" s="2" customFormat="1" ht="12.75" customHeight="1">
      <c r="A32" s="401"/>
      <c r="B32" s="402"/>
      <c r="C32" s="248" t="s">
        <v>769</v>
      </c>
      <c r="D32" s="6">
        <v>1987</v>
      </c>
      <c r="E32" s="6">
        <v>1</v>
      </c>
      <c r="F32" s="174">
        <v>1218437</v>
      </c>
      <c r="G32" s="8" t="s">
        <v>703</v>
      </c>
      <c r="H32" s="8" t="s">
        <v>770</v>
      </c>
      <c r="I32" s="54">
        <v>100</v>
      </c>
    </row>
    <row r="33" spans="1:9" s="2" customFormat="1" ht="12.75" customHeight="1">
      <c r="A33" s="401"/>
      <c r="B33" s="402"/>
      <c r="C33" s="248" t="s">
        <v>769</v>
      </c>
      <c r="D33" s="6">
        <v>1988</v>
      </c>
      <c r="E33" s="6">
        <v>1</v>
      </c>
      <c r="F33" s="174">
        <v>1236125</v>
      </c>
      <c r="G33" s="8" t="s">
        <v>703</v>
      </c>
      <c r="H33" s="8" t="s">
        <v>770</v>
      </c>
      <c r="I33" s="54">
        <v>100</v>
      </c>
    </row>
    <row r="34" spans="1:9" s="2" customFormat="1" ht="12.75" customHeight="1">
      <c r="A34" s="401"/>
      <c r="B34" s="402"/>
      <c r="C34" s="248" t="s">
        <v>769</v>
      </c>
      <c r="D34" s="6">
        <v>1998</v>
      </c>
      <c r="E34" s="6">
        <v>1</v>
      </c>
      <c r="F34" s="174">
        <v>4465711</v>
      </c>
      <c r="G34" s="8" t="s">
        <v>703</v>
      </c>
      <c r="H34" s="8" t="s">
        <v>770</v>
      </c>
      <c r="I34" s="54">
        <v>100</v>
      </c>
    </row>
    <row r="35" spans="1:9" s="2" customFormat="1" ht="12.75" customHeight="1">
      <c r="A35" s="401"/>
      <c r="B35" s="402"/>
      <c r="C35" s="248" t="s">
        <v>769</v>
      </c>
      <c r="D35" s="6">
        <v>2000</v>
      </c>
      <c r="E35" s="6">
        <v>1</v>
      </c>
      <c r="F35" s="174">
        <v>27418859</v>
      </c>
      <c r="G35" s="8" t="s">
        <v>703</v>
      </c>
      <c r="H35" s="8" t="s">
        <v>770</v>
      </c>
      <c r="I35" s="54">
        <v>100</v>
      </c>
    </row>
    <row r="36" spans="1:9" s="2" customFormat="1" ht="12.75" customHeight="1">
      <c r="A36" s="401"/>
      <c r="B36" s="402"/>
      <c r="C36" s="248" t="s">
        <v>684</v>
      </c>
      <c r="D36" s="6">
        <v>1972</v>
      </c>
      <c r="E36" s="6">
        <v>6</v>
      </c>
      <c r="F36" s="174">
        <v>29702634</v>
      </c>
      <c r="G36" s="8" t="s">
        <v>710</v>
      </c>
      <c r="H36" s="8" t="s">
        <v>685</v>
      </c>
      <c r="I36" s="54">
        <v>87</v>
      </c>
    </row>
    <row r="37" spans="1:9" s="2" customFormat="1" ht="12.75" customHeight="1">
      <c r="A37" s="401"/>
      <c r="B37" s="402"/>
      <c r="C37" s="249" t="s">
        <v>732</v>
      </c>
      <c r="D37" s="6">
        <v>2001</v>
      </c>
      <c r="E37" s="6">
        <v>1</v>
      </c>
      <c r="F37" s="173">
        <v>31982343</v>
      </c>
      <c r="G37" s="5" t="s">
        <v>703</v>
      </c>
      <c r="H37" s="5" t="s">
        <v>733</v>
      </c>
      <c r="I37" s="54">
        <v>0</v>
      </c>
    </row>
    <row r="38" spans="1:9" s="2" customFormat="1" ht="12.75" customHeight="1">
      <c r="A38" s="401"/>
      <c r="B38" s="402"/>
      <c r="C38" s="249" t="s">
        <v>686</v>
      </c>
      <c r="D38" s="6">
        <v>1973</v>
      </c>
      <c r="E38" s="6">
        <v>2</v>
      </c>
      <c r="F38" s="168">
        <v>64369818</v>
      </c>
      <c r="G38" s="5" t="s">
        <v>710</v>
      </c>
      <c r="H38" s="5" t="s">
        <v>687</v>
      </c>
      <c r="I38" s="54">
        <v>87</v>
      </c>
    </row>
    <row r="39" spans="1:9" s="2" customFormat="1" ht="12.75" customHeight="1" thickBot="1">
      <c r="A39" s="403"/>
      <c r="B39" s="404"/>
      <c r="C39" s="251" t="s">
        <v>688</v>
      </c>
      <c r="D39" s="22">
        <v>1979</v>
      </c>
      <c r="E39" s="22">
        <v>2</v>
      </c>
      <c r="F39" s="178">
        <v>64369818</v>
      </c>
      <c r="G39" s="70" t="s">
        <v>710</v>
      </c>
      <c r="H39" s="70" t="s">
        <v>689</v>
      </c>
      <c r="I39" s="34">
        <v>94</v>
      </c>
    </row>
    <row r="40" spans="1:9" s="2" customFormat="1" ht="14.25" customHeight="1" thickBot="1">
      <c r="A40" s="413" t="s">
        <v>694</v>
      </c>
      <c r="B40" s="414"/>
      <c r="C40" s="346"/>
      <c r="D40" s="331"/>
      <c r="E40" s="317">
        <f>SUM(E19:E39)</f>
        <v>29</v>
      </c>
      <c r="F40" s="318">
        <f>SUM(F19:F39)</f>
        <v>1527295381</v>
      </c>
      <c r="G40" s="333"/>
      <c r="H40" s="334"/>
      <c r="I40" s="279"/>
    </row>
    <row r="41" spans="1:9" s="2" customFormat="1" ht="40.5" customHeight="1" hidden="1">
      <c r="A41" s="263"/>
      <c r="B41" s="208"/>
      <c r="C41" s="64"/>
      <c r="D41" s="26"/>
      <c r="E41" s="26"/>
      <c r="F41" s="27"/>
      <c r="G41" s="65"/>
      <c r="H41" s="65"/>
      <c r="I41" s="264"/>
    </row>
    <row r="42" spans="1:9" s="2" customFormat="1" ht="15.75" customHeight="1">
      <c r="A42" s="410" t="s">
        <v>663</v>
      </c>
      <c r="B42" s="400"/>
      <c r="C42" s="244" t="s">
        <v>580</v>
      </c>
      <c r="D42" s="30">
        <v>2006</v>
      </c>
      <c r="E42" s="30">
        <v>1</v>
      </c>
      <c r="F42" s="175">
        <v>98271600</v>
      </c>
      <c r="G42" s="32"/>
      <c r="H42" s="32" t="s">
        <v>579</v>
      </c>
      <c r="I42" s="33">
        <v>51</v>
      </c>
    </row>
    <row r="43" spans="1:9" s="2" customFormat="1" ht="12.75" customHeight="1">
      <c r="A43" s="401"/>
      <c r="B43" s="402"/>
      <c r="C43" s="250" t="s">
        <v>664</v>
      </c>
      <c r="D43" s="22">
        <v>2006</v>
      </c>
      <c r="E43" s="22">
        <v>1</v>
      </c>
      <c r="F43" s="176">
        <v>89188100</v>
      </c>
      <c r="G43" s="23"/>
      <c r="H43" s="23" t="s">
        <v>578</v>
      </c>
      <c r="I43" s="34">
        <v>51</v>
      </c>
    </row>
    <row r="44" spans="1:9" s="2" customFormat="1" ht="13.5" customHeight="1">
      <c r="A44" s="401"/>
      <c r="B44" s="402"/>
      <c r="C44" s="250" t="s">
        <v>666</v>
      </c>
      <c r="D44" s="22">
        <v>2005</v>
      </c>
      <c r="E44" s="22">
        <v>1</v>
      </c>
      <c r="F44" s="176">
        <v>9619500</v>
      </c>
      <c r="G44" s="23" t="s">
        <v>707</v>
      </c>
      <c r="H44" s="23" t="s">
        <v>575</v>
      </c>
      <c r="I44" s="34">
        <v>100</v>
      </c>
    </row>
    <row r="45" spans="1:9" s="2" customFormat="1" ht="13.5" customHeight="1">
      <c r="A45" s="401"/>
      <c r="B45" s="402"/>
      <c r="C45" s="250" t="s">
        <v>666</v>
      </c>
      <c r="D45" s="22">
        <v>2005</v>
      </c>
      <c r="E45" s="22">
        <v>1</v>
      </c>
      <c r="F45" s="176">
        <v>10678300</v>
      </c>
      <c r="G45" s="23" t="s">
        <v>707</v>
      </c>
      <c r="H45" s="23" t="s">
        <v>575</v>
      </c>
      <c r="I45" s="34">
        <v>100</v>
      </c>
    </row>
    <row r="46" spans="1:9" s="2" customFormat="1" ht="11.25" customHeight="1">
      <c r="A46" s="401"/>
      <c r="B46" s="402"/>
      <c r="C46" s="250" t="s">
        <v>666</v>
      </c>
      <c r="D46" s="22">
        <v>2005</v>
      </c>
      <c r="E46" s="22">
        <v>1</v>
      </c>
      <c r="F46" s="176">
        <v>18056800</v>
      </c>
      <c r="G46" s="23" t="s">
        <v>707</v>
      </c>
      <c r="H46" s="23" t="s">
        <v>575</v>
      </c>
      <c r="I46" s="34">
        <v>100</v>
      </c>
    </row>
    <row r="47" spans="1:9" s="2" customFormat="1" ht="12.75" customHeight="1">
      <c r="A47" s="401"/>
      <c r="B47" s="402"/>
      <c r="C47" s="250" t="s">
        <v>667</v>
      </c>
      <c r="D47" s="22">
        <v>2005</v>
      </c>
      <c r="E47" s="22">
        <v>1</v>
      </c>
      <c r="F47" s="176">
        <v>40920400</v>
      </c>
      <c r="G47" s="23" t="s">
        <v>707</v>
      </c>
      <c r="H47" s="23" t="s">
        <v>576</v>
      </c>
      <c r="I47" s="34">
        <v>100</v>
      </c>
    </row>
    <row r="48" spans="1:9" s="2" customFormat="1" ht="12.75" customHeight="1">
      <c r="A48" s="401"/>
      <c r="B48" s="402"/>
      <c r="C48" s="250" t="s">
        <v>667</v>
      </c>
      <c r="D48" s="22">
        <v>2005</v>
      </c>
      <c r="E48" s="22">
        <v>1</v>
      </c>
      <c r="F48" s="176">
        <v>44358000</v>
      </c>
      <c r="G48" s="23" t="s">
        <v>707</v>
      </c>
      <c r="H48" s="23" t="s">
        <v>576</v>
      </c>
      <c r="I48" s="34">
        <v>100</v>
      </c>
    </row>
    <row r="49" spans="1:9" s="2" customFormat="1" ht="23.25" customHeight="1" thickBot="1">
      <c r="A49" s="403"/>
      <c r="B49" s="404"/>
      <c r="C49" s="245" t="s">
        <v>665</v>
      </c>
      <c r="D49" s="36">
        <v>2005</v>
      </c>
      <c r="E49" s="36">
        <v>1</v>
      </c>
      <c r="F49" s="177">
        <v>224725400</v>
      </c>
      <c r="G49" s="37" t="s">
        <v>707</v>
      </c>
      <c r="H49" s="37" t="s">
        <v>577</v>
      </c>
      <c r="I49" s="38">
        <v>100</v>
      </c>
    </row>
    <row r="50" spans="1:9" s="2" customFormat="1" ht="15" customHeight="1" thickBot="1">
      <c r="A50" s="415" t="s">
        <v>694</v>
      </c>
      <c r="B50" s="416"/>
      <c r="C50" s="246"/>
      <c r="D50" s="316"/>
      <c r="E50" s="317">
        <f>SUM(E42:E49)</f>
        <v>8</v>
      </c>
      <c r="F50" s="318">
        <f>SUM(F42:F49)</f>
        <v>535818100</v>
      </c>
      <c r="G50" s="256"/>
      <c r="H50" s="320"/>
      <c r="I50" s="319"/>
    </row>
    <row r="51" spans="1:9" s="2" customFormat="1" ht="27.75" customHeight="1" thickBot="1">
      <c r="A51" s="455" t="s">
        <v>668</v>
      </c>
      <c r="B51" s="456"/>
      <c r="C51" s="244" t="s">
        <v>669</v>
      </c>
      <c r="D51" s="30"/>
      <c r="E51" s="31">
        <v>1</v>
      </c>
      <c r="F51" s="175">
        <v>60000000</v>
      </c>
      <c r="G51" s="32"/>
      <c r="H51" s="32" t="s">
        <v>670</v>
      </c>
      <c r="I51" s="33">
        <v>30</v>
      </c>
    </row>
    <row r="52" spans="1:9" s="2" customFormat="1" ht="13.5" customHeight="1" thickBot="1">
      <c r="A52" s="415" t="s">
        <v>694</v>
      </c>
      <c r="B52" s="416"/>
      <c r="C52" s="246"/>
      <c r="D52" s="316"/>
      <c r="E52" s="317">
        <v>1</v>
      </c>
      <c r="F52" s="318">
        <v>60000000</v>
      </c>
      <c r="G52" s="256"/>
      <c r="H52" s="320"/>
      <c r="I52" s="319"/>
    </row>
    <row r="53" spans="1:9" s="2" customFormat="1" ht="34.5" customHeight="1">
      <c r="A53" s="410" t="s">
        <v>592</v>
      </c>
      <c r="B53" s="400"/>
      <c r="C53" s="244" t="s">
        <v>593</v>
      </c>
      <c r="D53" s="30">
        <v>2003</v>
      </c>
      <c r="E53" s="30">
        <v>2</v>
      </c>
      <c r="F53" s="175">
        <v>1639740</v>
      </c>
      <c r="G53" s="32"/>
      <c r="H53" s="29" t="s">
        <v>594</v>
      </c>
      <c r="I53" s="33">
        <v>30</v>
      </c>
    </row>
    <row r="54" spans="1:9" s="2" customFormat="1" ht="12.75" customHeight="1">
      <c r="A54" s="401"/>
      <c r="B54" s="402"/>
      <c r="C54" s="250" t="s">
        <v>595</v>
      </c>
      <c r="D54" s="22">
        <v>2001</v>
      </c>
      <c r="E54" s="22">
        <v>1</v>
      </c>
      <c r="F54" s="176">
        <v>5534930</v>
      </c>
      <c r="G54" s="23" t="s">
        <v>711</v>
      </c>
      <c r="H54" s="21" t="s">
        <v>596</v>
      </c>
      <c r="I54" s="34">
        <v>30</v>
      </c>
    </row>
    <row r="55" spans="1:9" s="2" customFormat="1" ht="12.75" customHeight="1">
      <c r="A55" s="401"/>
      <c r="B55" s="402"/>
      <c r="C55" s="250" t="s">
        <v>597</v>
      </c>
      <c r="D55" s="22">
        <v>2003</v>
      </c>
      <c r="E55" s="22">
        <v>1</v>
      </c>
      <c r="F55" s="176">
        <v>10011742</v>
      </c>
      <c r="G55" s="23"/>
      <c r="H55" s="21" t="s">
        <v>598</v>
      </c>
      <c r="I55" s="34">
        <v>30</v>
      </c>
    </row>
    <row r="56" spans="1:9" s="2" customFormat="1" ht="12.75" customHeight="1">
      <c r="A56" s="401"/>
      <c r="B56" s="402"/>
      <c r="C56" s="250" t="s">
        <v>728</v>
      </c>
      <c r="D56" s="22">
        <v>2003</v>
      </c>
      <c r="E56" s="22">
        <v>1</v>
      </c>
      <c r="F56" s="176">
        <v>2236008</v>
      </c>
      <c r="G56" s="23"/>
      <c r="H56" s="21" t="s">
        <v>599</v>
      </c>
      <c r="I56" s="34">
        <v>30</v>
      </c>
    </row>
    <row r="57" spans="1:9" s="2" customFormat="1" ht="26.25" customHeight="1">
      <c r="A57" s="401"/>
      <c r="B57" s="402"/>
      <c r="C57" s="250" t="s">
        <v>600</v>
      </c>
      <c r="D57" s="22">
        <v>2001</v>
      </c>
      <c r="E57" s="22">
        <v>1</v>
      </c>
      <c r="F57" s="176">
        <v>191455120</v>
      </c>
      <c r="G57" s="23"/>
      <c r="H57" s="21" t="s">
        <v>601</v>
      </c>
      <c r="I57" s="34">
        <v>50</v>
      </c>
    </row>
    <row r="58" spans="1:9" s="2" customFormat="1" ht="12.75" customHeight="1" thickBot="1">
      <c r="A58" s="403"/>
      <c r="B58" s="404"/>
      <c r="C58" s="245" t="s">
        <v>602</v>
      </c>
      <c r="D58" s="36">
        <v>2003</v>
      </c>
      <c r="E58" s="36">
        <v>1</v>
      </c>
      <c r="F58" s="177">
        <v>140613582</v>
      </c>
      <c r="G58" s="37"/>
      <c r="H58" s="35" t="s">
        <v>603</v>
      </c>
      <c r="I58" s="38">
        <v>0</v>
      </c>
    </row>
    <row r="59" spans="1:9" s="2" customFormat="1" ht="13.5" thickBot="1">
      <c r="A59" s="415" t="s">
        <v>694</v>
      </c>
      <c r="B59" s="461"/>
      <c r="C59" s="39"/>
      <c r="D59" s="316"/>
      <c r="E59" s="317">
        <f>SUM(E53:E58)</f>
        <v>7</v>
      </c>
      <c r="F59" s="318">
        <f>SUM(F53:F58)</f>
        <v>351491122</v>
      </c>
      <c r="G59" s="256"/>
      <c r="H59" s="332"/>
      <c r="I59" s="319"/>
    </row>
    <row r="60" spans="1:9" s="2" customFormat="1" ht="33.75" customHeight="1">
      <c r="A60" s="410" t="s">
        <v>604</v>
      </c>
      <c r="B60" s="400"/>
      <c r="C60" s="244" t="s">
        <v>605</v>
      </c>
      <c r="D60" s="30">
        <v>2003</v>
      </c>
      <c r="E60" s="30">
        <v>1</v>
      </c>
      <c r="F60" s="175">
        <v>569610800</v>
      </c>
      <c r="G60" s="32" t="s">
        <v>714</v>
      </c>
      <c r="H60" s="29" t="s">
        <v>606</v>
      </c>
      <c r="I60" s="33">
        <v>100</v>
      </c>
    </row>
    <row r="61" spans="1:9" s="2" customFormat="1" ht="15" customHeight="1" thickBot="1">
      <c r="A61" s="403"/>
      <c r="B61" s="404"/>
      <c r="C61" s="245" t="s">
        <v>607</v>
      </c>
      <c r="D61" s="36">
        <v>1996</v>
      </c>
      <c r="E61" s="36">
        <v>1</v>
      </c>
      <c r="F61" s="177">
        <v>431591000</v>
      </c>
      <c r="G61" s="37" t="s">
        <v>743</v>
      </c>
      <c r="H61" s="35" t="s">
        <v>608</v>
      </c>
      <c r="I61" s="38">
        <v>40</v>
      </c>
    </row>
    <row r="62" spans="1:9" s="2" customFormat="1" ht="14.25" customHeight="1" thickBot="1">
      <c r="A62" s="415" t="s">
        <v>694</v>
      </c>
      <c r="B62" s="416"/>
      <c r="C62" s="246"/>
      <c r="D62" s="316"/>
      <c r="E62" s="317">
        <f>SUM(E60:E61)</f>
        <v>2</v>
      </c>
      <c r="F62" s="318">
        <f>SUM(F60:F61)</f>
        <v>1001201800</v>
      </c>
      <c r="G62" s="256"/>
      <c r="H62" s="332"/>
      <c r="I62" s="319"/>
    </row>
    <row r="63" spans="1:9" s="56" customFormat="1" ht="12" customHeight="1">
      <c r="A63" s="441" t="s">
        <v>749</v>
      </c>
      <c r="B63" s="442"/>
      <c r="C63" s="253" t="s">
        <v>757</v>
      </c>
      <c r="D63" s="100">
        <v>2077</v>
      </c>
      <c r="E63" s="100">
        <v>1</v>
      </c>
      <c r="F63" s="180">
        <v>73615692</v>
      </c>
      <c r="G63" s="101"/>
      <c r="H63" s="109" t="s">
        <v>574</v>
      </c>
      <c r="I63" s="265">
        <v>0</v>
      </c>
    </row>
    <row r="64" spans="1:9" s="56" customFormat="1" ht="12.75" customHeight="1" thickBot="1">
      <c r="A64" s="411"/>
      <c r="B64" s="412"/>
      <c r="C64" s="251" t="s">
        <v>731</v>
      </c>
      <c r="D64" s="22">
        <v>2007</v>
      </c>
      <c r="E64" s="22">
        <v>1</v>
      </c>
      <c r="F64" s="178">
        <v>26066362</v>
      </c>
      <c r="G64" s="70" t="s">
        <v>712</v>
      </c>
      <c r="H64" s="108" t="s">
        <v>574</v>
      </c>
      <c r="I64" s="34">
        <v>65.15</v>
      </c>
    </row>
    <row r="65" spans="1:9" s="56" customFormat="1" ht="13.5" customHeight="1" thickBot="1">
      <c r="A65" s="462" t="s">
        <v>694</v>
      </c>
      <c r="B65" s="463"/>
      <c r="C65" s="246"/>
      <c r="D65" s="316"/>
      <c r="E65" s="317">
        <f>SUM(E63:E64)</f>
        <v>2</v>
      </c>
      <c r="F65" s="318">
        <f>SUM(F63:F64)</f>
        <v>99682054</v>
      </c>
      <c r="G65" s="256"/>
      <c r="H65" s="320"/>
      <c r="I65" s="319"/>
    </row>
    <row r="66" spans="1:9" s="56" customFormat="1" ht="15" customHeight="1">
      <c r="A66" s="435" t="s">
        <v>634</v>
      </c>
      <c r="B66" s="436"/>
      <c r="C66" s="229" t="s">
        <v>726</v>
      </c>
      <c r="D66" s="69">
        <v>1992</v>
      </c>
      <c r="E66" s="69">
        <v>2</v>
      </c>
      <c r="F66" s="161" t="s">
        <v>613</v>
      </c>
      <c r="G66" s="69" t="s">
        <v>711</v>
      </c>
      <c r="H66" s="121" t="s">
        <v>386</v>
      </c>
      <c r="I66" s="266"/>
    </row>
    <row r="67" spans="1:9" s="56" customFormat="1" ht="15" customHeight="1">
      <c r="A67" s="437"/>
      <c r="B67" s="438"/>
      <c r="C67" s="252" t="s">
        <v>615</v>
      </c>
      <c r="D67" s="74">
        <v>1992</v>
      </c>
      <c r="E67" s="74">
        <v>1</v>
      </c>
      <c r="F67" s="102" t="s">
        <v>616</v>
      </c>
      <c r="G67" s="73"/>
      <c r="H67" s="112" t="s">
        <v>617</v>
      </c>
      <c r="I67" s="267" t="s">
        <v>614</v>
      </c>
    </row>
    <row r="68" spans="1:9" s="56" customFormat="1" ht="15" customHeight="1">
      <c r="A68" s="437"/>
      <c r="B68" s="438"/>
      <c r="C68" s="252" t="s">
        <v>588</v>
      </c>
      <c r="D68" s="74">
        <v>1992</v>
      </c>
      <c r="E68" s="74">
        <v>6</v>
      </c>
      <c r="F68" s="102" t="s">
        <v>618</v>
      </c>
      <c r="G68" s="16"/>
      <c r="H68" s="112" t="s">
        <v>585</v>
      </c>
      <c r="I68" s="267" t="s">
        <v>586</v>
      </c>
    </row>
    <row r="69" spans="1:9" s="56" customFormat="1" ht="13.5" customHeight="1">
      <c r="A69" s="437"/>
      <c r="B69" s="438"/>
      <c r="C69" s="252" t="s">
        <v>587</v>
      </c>
      <c r="D69" s="74">
        <v>1996</v>
      </c>
      <c r="E69" s="74">
        <v>1</v>
      </c>
      <c r="F69" s="102">
        <v>0</v>
      </c>
      <c r="G69" s="74" t="s">
        <v>712</v>
      </c>
      <c r="H69" s="112" t="s">
        <v>619</v>
      </c>
      <c r="I69" s="268">
        <v>100</v>
      </c>
    </row>
    <row r="70" spans="1:9" s="56" customFormat="1" ht="27.75" customHeight="1">
      <c r="A70" s="437"/>
      <c r="B70" s="438"/>
      <c r="C70" s="252" t="s">
        <v>620</v>
      </c>
      <c r="D70" s="74">
        <v>1996</v>
      </c>
      <c r="E70" s="74">
        <v>1</v>
      </c>
      <c r="F70" s="102">
        <v>0</v>
      </c>
      <c r="G70" s="74" t="s">
        <v>710</v>
      </c>
      <c r="H70" s="74" t="s">
        <v>387</v>
      </c>
      <c r="I70" s="268">
        <v>100</v>
      </c>
    </row>
    <row r="71" spans="1:9" s="56" customFormat="1" ht="15.75" customHeight="1">
      <c r="A71" s="437"/>
      <c r="B71" s="438"/>
      <c r="C71" s="252" t="s">
        <v>622</v>
      </c>
      <c r="D71" s="74">
        <v>2010</v>
      </c>
      <c r="E71" s="74">
        <v>1</v>
      </c>
      <c r="F71" s="102" t="s">
        <v>623</v>
      </c>
      <c r="G71" s="74" t="s">
        <v>703</v>
      </c>
      <c r="H71" s="112" t="s">
        <v>388</v>
      </c>
      <c r="I71" s="268">
        <v>95.6</v>
      </c>
    </row>
    <row r="72" spans="1:9" s="56" customFormat="1" ht="13.5" customHeight="1">
      <c r="A72" s="437"/>
      <c r="B72" s="438"/>
      <c r="C72" s="252" t="s">
        <v>624</v>
      </c>
      <c r="D72" s="74">
        <v>2010</v>
      </c>
      <c r="E72" s="74">
        <v>1</v>
      </c>
      <c r="F72" s="162">
        <v>1654609</v>
      </c>
      <c r="G72" s="74" t="s">
        <v>703</v>
      </c>
      <c r="H72" s="112" t="s">
        <v>621</v>
      </c>
      <c r="I72" s="268">
        <v>95.6</v>
      </c>
    </row>
    <row r="73" spans="1:9" s="2" customFormat="1" ht="11.25" customHeight="1">
      <c r="A73" s="437"/>
      <c r="B73" s="438"/>
      <c r="C73" s="124" t="s">
        <v>625</v>
      </c>
      <c r="D73" s="75">
        <v>2001</v>
      </c>
      <c r="E73" s="75">
        <v>1</v>
      </c>
      <c r="F73" s="163" t="s">
        <v>626</v>
      </c>
      <c r="G73" s="120" t="s">
        <v>747</v>
      </c>
      <c r="H73" s="120" t="s">
        <v>627</v>
      </c>
      <c r="I73" s="269">
        <v>94.5</v>
      </c>
    </row>
    <row r="74" spans="1:9" s="2" customFormat="1" ht="12.75">
      <c r="A74" s="437"/>
      <c r="B74" s="438"/>
      <c r="C74" s="124" t="s">
        <v>748</v>
      </c>
      <c r="D74" s="75">
        <v>2001</v>
      </c>
      <c r="E74" s="75">
        <v>1</v>
      </c>
      <c r="F74" s="163" t="s">
        <v>628</v>
      </c>
      <c r="G74" s="120" t="s">
        <v>747</v>
      </c>
      <c r="H74" s="120" t="s">
        <v>627</v>
      </c>
      <c r="I74" s="269">
        <v>94.5</v>
      </c>
    </row>
    <row r="75" spans="1:9" s="2" customFormat="1" ht="15" customHeight="1">
      <c r="A75" s="437"/>
      <c r="B75" s="438"/>
      <c r="C75" s="124" t="s">
        <v>629</v>
      </c>
      <c r="D75" s="75">
        <v>2001</v>
      </c>
      <c r="E75" s="75">
        <v>1</v>
      </c>
      <c r="F75" s="163" t="s">
        <v>630</v>
      </c>
      <c r="G75" s="120" t="s">
        <v>747</v>
      </c>
      <c r="H75" s="120"/>
      <c r="I75" s="269">
        <v>94.5</v>
      </c>
    </row>
    <row r="76" spans="1:9" s="2" customFormat="1" ht="15" customHeight="1">
      <c r="A76" s="437"/>
      <c r="B76" s="438"/>
      <c r="C76" s="124" t="s">
        <v>631</v>
      </c>
      <c r="D76" s="75">
        <v>2001</v>
      </c>
      <c r="E76" s="75">
        <v>1</v>
      </c>
      <c r="F76" s="163" t="s">
        <v>632</v>
      </c>
      <c r="G76" s="120" t="s">
        <v>747</v>
      </c>
      <c r="H76" s="120" t="s">
        <v>627</v>
      </c>
      <c r="I76" s="269">
        <v>80.2</v>
      </c>
    </row>
    <row r="77" spans="1:9" s="2" customFormat="1" ht="15" customHeight="1">
      <c r="A77" s="437"/>
      <c r="B77" s="438"/>
      <c r="C77" s="252" t="s">
        <v>635</v>
      </c>
      <c r="D77" s="74">
        <v>1995</v>
      </c>
      <c r="E77" s="74">
        <v>1</v>
      </c>
      <c r="F77" s="102">
        <v>0</v>
      </c>
      <c r="G77" s="112" t="s">
        <v>710</v>
      </c>
      <c r="H77" s="112" t="s">
        <v>633</v>
      </c>
      <c r="I77" s="268">
        <v>100</v>
      </c>
    </row>
    <row r="78" spans="1:9" s="2" customFormat="1" ht="15.75" customHeight="1">
      <c r="A78" s="437"/>
      <c r="B78" s="438"/>
      <c r="C78" s="124" t="s">
        <v>636</v>
      </c>
      <c r="D78" s="75">
        <v>1995</v>
      </c>
      <c r="E78" s="75">
        <v>1</v>
      </c>
      <c r="F78" s="163">
        <v>0</v>
      </c>
      <c r="G78" s="120" t="s">
        <v>710</v>
      </c>
      <c r="H78" s="120" t="s">
        <v>645</v>
      </c>
      <c r="I78" s="269">
        <v>100</v>
      </c>
    </row>
    <row r="79" spans="1:9" s="2" customFormat="1" ht="14.25" customHeight="1">
      <c r="A79" s="437"/>
      <c r="B79" s="438"/>
      <c r="C79" s="124" t="s">
        <v>637</v>
      </c>
      <c r="D79" s="75">
        <v>1988</v>
      </c>
      <c r="E79" s="75">
        <v>1</v>
      </c>
      <c r="F79" s="163">
        <v>0</v>
      </c>
      <c r="G79" s="120" t="s">
        <v>710</v>
      </c>
      <c r="H79" s="120" t="s">
        <v>633</v>
      </c>
      <c r="I79" s="269">
        <v>100</v>
      </c>
    </row>
    <row r="80" spans="1:9" s="2" customFormat="1" ht="13.5" customHeight="1">
      <c r="A80" s="437"/>
      <c r="B80" s="438"/>
      <c r="C80" s="124" t="s">
        <v>638</v>
      </c>
      <c r="D80" s="75">
        <v>1990</v>
      </c>
      <c r="E80" s="75">
        <v>1</v>
      </c>
      <c r="F80" s="163">
        <v>0</v>
      </c>
      <c r="G80" s="120" t="s">
        <v>747</v>
      </c>
      <c r="H80" s="120" t="s">
        <v>633</v>
      </c>
      <c r="I80" s="269">
        <v>100</v>
      </c>
    </row>
    <row r="81" spans="1:9" s="2" customFormat="1" ht="13.5" customHeight="1" hidden="1" thickBot="1">
      <c r="A81" s="437"/>
      <c r="B81" s="438"/>
      <c r="C81" s="395" t="s">
        <v>639</v>
      </c>
      <c r="D81" s="397">
        <v>2004</v>
      </c>
      <c r="E81" s="397">
        <v>1</v>
      </c>
      <c r="F81" s="399" t="s">
        <v>640</v>
      </c>
      <c r="G81" s="397" t="s">
        <v>710</v>
      </c>
      <c r="H81" s="390" t="s">
        <v>641</v>
      </c>
      <c r="I81" s="405" t="s">
        <v>642</v>
      </c>
    </row>
    <row r="82" spans="1:9" s="2" customFormat="1" ht="15.75" customHeight="1">
      <c r="A82" s="437"/>
      <c r="B82" s="438"/>
      <c r="C82" s="396"/>
      <c r="D82" s="398"/>
      <c r="E82" s="398"/>
      <c r="F82" s="389"/>
      <c r="G82" s="398"/>
      <c r="H82" s="391"/>
      <c r="I82" s="406"/>
    </row>
    <row r="83" spans="1:9" s="2" customFormat="1" ht="13.5" customHeight="1" hidden="1" thickBot="1">
      <c r="A83" s="437"/>
      <c r="B83" s="438"/>
      <c r="C83" s="395" t="s">
        <v>643</v>
      </c>
      <c r="D83" s="397">
        <v>2004</v>
      </c>
      <c r="E83" s="397">
        <v>1</v>
      </c>
      <c r="F83" s="399">
        <v>0</v>
      </c>
      <c r="G83" s="397" t="s">
        <v>736</v>
      </c>
      <c r="H83" s="390" t="s">
        <v>389</v>
      </c>
      <c r="I83" s="405">
        <v>100</v>
      </c>
    </row>
    <row r="84" spans="1:9" s="2" customFormat="1" ht="15" customHeight="1">
      <c r="A84" s="437"/>
      <c r="B84" s="438"/>
      <c r="C84" s="396"/>
      <c r="D84" s="398"/>
      <c r="E84" s="398"/>
      <c r="F84" s="389"/>
      <c r="G84" s="398"/>
      <c r="H84" s="391"/>
      <c r="I84" s="406"/>
    </row>
    <row r="85" spans="1:9" s="2" customFormat="1" ht="14.25" customHeight="1">
      <c r="A85" s="437"/>
      <c r="B85" s="438"/>
      <c r="C85" s="124" t="s">
        <v>589</v>
      </c>
      <c r="D85" s="75">
        <v>2005</v>
      </c>
      <c r="E85" s="75">
        <v>1</v>
      </c>
      <c r="F85" s="163" t="s">
        <v>644</v>
      </c>
      <c r="G85" s="75" t="s">
        <v>736</v>
      </c>
      <c r="H85" s="120" t="s">
        <v>389</v>
      </c>
      <c r="I85" s="269">
        <v>71.8</v>
      </c>
    </row>
    <row r="86" spans="1:9" s="2" customFormat="1" ht="14.25" customHeight="1">
      <c r="A86" s="437"/>
      <c r="B86" s="438"/>
      <c r="C86" s="254" t="s">
        <v>652</v>
      </c>
      <c r="D86" s="75">
        <v>2002</v>
      </c>
      <c r="E86" s="75">
        <v>1</v>
      </c>
      <c r="F86" s="163" t="s">
        <v>646</v>
      </c>
      <c r="G86" s="75" t="s">
        <v>713</v>
      </c>
      <c r="H86" s="120" t="s">
        <v>647</v>
      </c>
      <c r="I86" s="269">
        <v>63.8</v>
      </c>
    </row>
    <row r="87" spans="1:9" s="2" customFormat="1" ht="12.75" customHeight="1">
      <c r="A87" s="437"/>
      <c r="B87" s="438"/>
      <c r="C87" s="124" t="s">
        <v>648</v>
      </c>
      <c r="D87" s="75">
        <v>1981</v>
      </c>
      <c r="E87" s="75">
        <v>5</v>
      </c>
      <c r="F87" s="163">
        <v>0</v>
      </c>
      <c r="G87" s="75" t="s">
        <v>713</v>
      </c>
      <c r="H87" s="120" t="s">
        <v>390</v>
      </c>
      <c r="I87" s="269">
        <v>100</v>
      </c>
    </row>
    <row r="88" spans="1:9" s="2" customFormat="1" ht="14.25" customHeight="1">
      <c r="A88" s="437"/>
      <c r="B88" s="438"/>
      <c r="C88" s="124" t="s">
        <v>737</v>
      </c>
      <c r="D88" s="75">
        <v>1975</v>
      </c>
      <c r="E88" s="75">
        <v>1</v>
      </c>
      <c r="F88" s="163">
        <v>0</v>
      </c>
      <c r="G88" s="75" t="s">
        <v>713</v>
      </c>
      <c r="H88" s="120" t="s">
        <v>391</v>
      </c>
      <c r="I88" s="269">
        <v>100</v>
      </c>
    </row>
    <row r="89" spans="1:9" s="2" customFormat="1" ht="13.5" customHeight="1">
      <c r="A89" s="437"/>
      <c r="B89" s="438"/>
      <c r="C89" s="124" t="s">
        <v>738</v>
      </c>
      <c r="D89" s="75">
        <v>1992</v>
      </c>
      <c r="E89" s="75">
        <v>2</v>
      </c>
      <c r="F89" s="163">
        <v>0</v>
      </c>
      <c r="G89" s="75" t="s">
        <v>703</v>
      </c>
      <c r="H89" s="120" t="s">
        <v>392</v>
      </c>
      <c r="I89" s="269">
        <v>100</v>
      </c>
    </row>
    <row r="90" spans="1:9" s="2" customFormat="1" ht="13.5" customHeight="1">
      <c r="A90" s="437"/>
      <c r="B90" s="438"/>
      <c r="C90" s="252" t="s">
        <v>653</v>
      </c>
      <c r="D90" s="74">
        <v>1996</v>
      </c>
      <c r="E90" s="74">
        <v>2</v>
      </c>
      <c r="F90" s="102" t="s">
        <v>649</v>
      </c>
      <c r="G90" s="74" t="s">
        <v>711</v>
      </c>
      <c r="H90" s="112" t="s">
        <v>393</v>
      </c>
      <c r="I90" s="268">
        <v>96</v>
      </c>
    </row>
    <row r="91" spans="1:9" s="2" customFormat="1" ht="14.25" customHeight="1">
      <c r="A91" s="437"/>
      <c r="B91" s="438"/>
      <c r="C91" s="124" t="s">
        <v>650</v>
      </c>
      <c r="D91" s="75">
        <v>1998</v>
      </c>
      <c r="E91" s="75">
        <v>1</v>
      </c>
      <c r="F91" s="181">
        <v>156963</v>
      </c>
      <c r="G91" s="75" t="s">
        <v>711</v>
      </c>
      <c r="H91" s="120" t="s">
        <v>394</v>
      </c>
      <c r="I91" s="269">
        <v>79.6</v>
      </c>
    </row>
    <row r="92" spans="1:9" s="2" customFormat="1" ht="14.25" customHeight="1">
      <c r="A92" s="437"/>
      <c r="B92" s="438"/>
      <c r="C92" s="124" t="s">
        <v>654</v>
      </c>
      <c r="D92" s="75">
        <v>1986</v>
      </c>
      <c r="E92" s="75">
        <v>1</v>
      </c>
      <c r="F92" s="163">
        <v>0</v>
      </c>
      <c r="G92" s="75" t="s">
        <v>711</v>
      </c>
      <c r="H92" s="120" t="s">
        <v>395</v>
      </c>
      <c r="I92" s="269">
        <v>100</v>
      </c>
    </row>
    <row r="93" spans="1:9" s="2" customFormat="1" ht="13.5" customHeight="1">
      <c r="A93" s="437"/>
      <c r="B93" s="438"/>
      <c r="C93" s="124" t="s">
        <v>727</v>
      </c>
      <c r="D93" s="75">
        <v>1998</v>
      </c>
      <c r="E93" s="75">
        <v>1</v>
      </c>
      <c r="F93" s="163">
        <v>0</v>
      </c>
      <c r="G93" s="75" t="s">
        <v>713</v>
      </c>
      <c r="H93" s="120" t="s">
        <v>662</v>
      </c>
      <c r="I93" s="269">
        <v>100</v>
      </c>
    </row>
    <row r="94" spans="1:9" s="2" customFormat="1" ht="13.5" customHeight="1">
      <c r="A94" s="437"/>
      <c r="B94" s="438"/>
      <c r="C94" s="252" t="s">
        <v>739</v>
      </c>
      <c r="D94" s="74">
        <v>1998</v>
      </c>
      <c r="E94" s="74">
        <v>1</v>
      </c>
      <c r="F94" s="102">
        <v>0</v>
      </c>
      <c r="G94" s="74"/>
      <c r="H94" s="112" t="s">
        <v>651</v>
      </c>
      <c r="I94" s="268">
        <v>100</v>
      </c>
    </row>
    <row r="95" spans="1:9" s="2" customFormat="1" ht="12.75" customHeight="1">
      <c r="A95" s="437"/>
      <c r="B95" s="438"/>
      <c r="C95" s="124" t="s">
        <v>739</v>
      </c>
      <c r="D95" s="75">
        <v>1998</v>
      </c>
      <c r="E95" s="75">
        <v>1</v>
      </c>
      <c r="F95" s="163">
        <v>0</v>
      </c>
      <c r="G95" s="75" t="s">
        <v>713</v>
      </c>
      <c r="H95" s="120" t="s">
        <v>662</v>
      </c>
      <c r="I95" s="269">
        <v>100</v>
      </c>
    </row>
    <row r="96" spans="1:9" s="2" customFormat="1" ht="13.5" customHeight="1">
      <c r="A96" s="437"/>
      <c r="B96" s="438"/>
      <c r="C96" s="124" t="s">
        <v>655</v>
      </c>
      <c r="D96" s="75">
        <v>2005</v>
      </c>
      <c r="E96" s="75">
        <v>1</v>
      </c>
      <c r="F96" s="163" t="s">
        <v>656</v>
      </c>
      <c r="G96" s="122" t="s">
        <v>710</v>
      </c>
      <c r="H96" s="120" t="s">
        <v>657</v>
      </c>
      <c r="I96" s="269">
        <v>90.3</v>
      </c>
    </row>
    <row r="97" spans="1:9" s="2" customFormat="1" ht="12.75" customHeight="1">
      <c r="A97" s="437"/>
      <c r="B97" s="438"/>
      <c r="C97" s="471" t="s">
        <v>760</v>
      </c>
      <c r="D97" s="469">
        <v>1992</v>
      </c>
      <c r="E97" s="472">
        <v>2</v>
      </c>
      <c r="F97" s="473" t="s">
        <v>658</v>
      </c>
      <c r="G97" s="468" t="s">
        <v>703</v>
      </c>
      <c r="H97" s="466" t="s">
        <v>659</v>
      </c>
      <c r="I97" s="467">
        <v>93</v>
      </c>
    </row>
    <row r="98" spans="1:9" s="2" customFormat="1" ht="12.75" customHeight="1">
      <c r="A98" s="437"/>
      <c r="B98" s="438"/>
      <c r="C98" s="471"/>
      <c r="D98" s="470"/>
      <c r="E98" s="472"/>
      <c r="F98" s="473"/>
      <c r="G98" s="468"/>
      <c r="H98" s="466"/>
      <c r="I98" s="467"/>
    </row>
    <row r="99" spans="1:9" s="2" customFormat="1" ht="12.75" customHeight="1">
      <c r="A99" s="437"/>
      <c r="B99" s="438"/>
      <c r="C99" s="471" t="s">
        <v>660</v>
      </c>
      <c r="D99" s="469">
        <v>1991</v>
      </c>
      <c r="E99" s="472">
        <v>1</v>
      </c>
      <c r="F99" s="473">
        <v>0</v>
      </c>
      <c r="G99" s="468" t="s">
        <v>703</v>
      </c>
      <c r="H99" s="466" t="s">
        <v>661</v>
      </c>
      <c r="I99" s="467">
        <v>100</v>
      </c>
    </row>
    <row r="100" spans="1:9" s="2" customFormat="1" ht="15.75" customHeight="1" thickBot="1">
      <c r="A100" s="439"/>
      <c r="B100" s="440"/>
      <c r="C100" s="395"/>
      <c r="D100" s="494"/>
      <c r="E100" s="469"/>
      <c r="F100" s="474"/>
      <c r="G100" s="475"/>
      <c r="H100" s="390"/>
      <c r="I100" s="405"/>
    </row>
    <row r="101" spans="1:9" s="2" customFormat="1" ht="12" customHeight="1" thickBot="1">
      <c r="A101" s="415" t="s">
        <v>694</v>
      </c>
      <c r="B101" s="416"/>
      <c r="C101" s="256"/>
      <c r="D101" s="316"/>
      <c r="E101" s="329">
        <f>SUM(E66:E100)</f>
        <v>44</v>
      </c>
      <c r="F101" s="330">
        <f>SUM(F69:F100)</f>
        <v>1811572</v>
      </c>
      <c r="G101" s="256"/>
      <c r="H101" s="320"/>
      <c r="I101" s="319"/>
    </row>
    <row r="102" spans="1:9" s="2" customFormat="1" ht="12.75" customHeight="1">
      <c r="A102" s="435" t="s">
        <v>744</v>
      </c>
      <c r="B102" s="436"/>
      <c r="C102" s="255" t="s">
        <v>508</v>
      </c>
      <c r="D102" s="25">
        <v>1991</v>
      </c>
      <c r="E102" s="25">
        <v>1</v>
      </c>
      <c r="F102" s="184">
        <v>16513000</v>
      </c>
      <c r="G102" s="227" t="s">
        <v>703</v>
      </c>
      <c r="H102" s="226" t="s">
        <v>509</v>
      </c>
      <c r="I102" s="271">
        <v>0</v>
      </c>
    </row>
    <row r="103" spans="1:9" s="2" customFormat="1" ht="12.75" customHeight="1">
      <c r="A103" s="437"/>
      <c r="B103" s="438"/>
      <c r="C103" s="249" t="s">
        <v>510</v>
      </c>
      <c r="D103" s="6">
        <v>1998</v>
      </c>
      <c r="E103" s="6">
        <v>1</v>
      </c>
      <c r="F103" s="168">
        <v>19782000</v>
      </c>
      <c r="G103" s="5" t="s">
        <v>703</v>
      </c>
      <c r="H103" s="13" t="s">
        <v>511</v>
      </c>
      <c r="I103" s="271">
        <v>0</v>
      </c>
    </row>
    <row r="104" spans="1:9" s="2" customFormat="1" ht="12.75" customHeight="1">
      <c r="A104" s="437"/>
      <c r="B104" s="438"/>
      <c r="C104" s="249" t="s">
        <v>515</v>
      </c>
      <c r="D104" s="6">
        <v>2009</v>
      </c>
      <c r="E104" s="6">
        <v>1</v>
      </c>
      <c r="F104" s="168">
        <v>222886000</v>
      </c>
      <c r="G104" s="5"/>
      <c r="H104" s="13" t="s">
        <v>512</v>
      </c>
      <c r="I104" s="271">
        <v>0</v>
      </c>
    </row>
    <row r="105" spans="1:9" s="2" customFormat="1" ht="12.75" customHeight="1">
      <c r="A105" s="437"/>
      <c r="B105" s="438"/>
      <c r="C105" s="249" t="s">
        <v>513</v>
      </c>
      <c r="D105" s="6">
        <v>1996</v>
      </c>
      <c r="E105" s="6">
        <v>1</v>
      </c>
      <c r="F105" s="168">
        <v>27049000</v>
      </c>
      <c r="G105" s="5" t="s">
        <v>703</v>
      </c>
      <c r="H105" s="13" t="s">
        <v>514</v>
      </c>
      <c r="I105" s="271">
        <v>0</v>
      </c>
    </row>
    <row r="106" spans="1:9" s="2" customFormat="1" ht="12.75" customHeight="1">
      <c r="A106" s="437"/>
      <c r="B106" s="438"/>
      <c r="C106" s="249" t="s">
        <v>516</v>
      </c>
      <c r="D106" s="6">
        <v>1993</v>
      </c>
      <c r="E106" s="6">
        <v>1</v>
      </c>
      <c r="F106" s="168">
        <v>27290000</v>
      </c>
      <c r="G106" s="5" t="s">
        <v>703</v>
      </c>
      <c r="H106" s="13" t="s">
        <v>517</v>
      </c>
      <c r="I106" s="271">
        <v>0</v>
      </c>
    </row>
    <row r="107" spans="1:9" s="2" customFormat="1" ht="12.75" customHeight="1">
      <c r="A107" s="437"/>
      <c r="B107" s="438"/>
      <c r="C107" s="249" t="s">
        <v>518</v>
      </c>
      <c r="D107" s="6">
        <v>1993</v>
      </c>
      <c r="E107" s="6">
        <v>1</v>
      </c>
      <c r="F107" s="168">
        <v>3000</v>
      </c>
      <c r="G107" s="228" t="s">
        <v>703</v>
      </c>
      <c r="H107" s="13" t="s">
        <v>519</v>
      </c>
      <c r="I107" s="271">
        <v>0</v>
      </c>
    </row>
    <row r="108" spans="1:9" s="2" customFormat="1" ht="12.75" customHeight="1">
      <c r="A108" s="437"/>
      <c r="B108" s="438"/>
      <c r="C108" s="249" t="s">
        <v>520</v>
      </c>
      <c r="D108" s="6">
        <v>2000</v>
      </c>
      <c r="E108" s="6">
        <v>1</v>
      </c>
      <c r="F108" s="168">
        <v>1031</v>
      </c>
      <c r="G108" s="5" t="s">
        <v>703</v>
      </c>
      <c r="H108" s="13" t="s">
        <v>521</v>
      </c>
      <c r="I108" s="271">
        <v>0</v>
      </c>
    </row>
    <row r="109" spans="1:9" s="2" customFormat="1" ht="12.75" customHeight="1">
      <c r="A109" s="437"/>
      <c r="B109" s="438"/>
      <c r="C109" s="249" t="s">
        <v>523</v>
      </c>
      <c r="D109" s="6">
        <v>1993</v>
      </c>
      <c r="E109" s="6">
        <v>1</v>
      </c>
      <c r="F109" s="168">
        <v>32599000</v>
      </c>
      <c r="G109" s="5" t="s">
        <v>703</v>
      </c>
      <c r="H109" s="13" t="s">
        <v>522</v>
      </c>
      <c r="I109" s="271">
        <v>0</v>
      </c>
    </row>
    <row r="110" spans="1:9" s="2" customFormat="1" ht="12.75" customHeight="1">
      <c r="A110" s="437"/>
      <c r="B110" s="438"/>
      <c r="C110" s="249" t="s">
        <v>524</v>
      </c>
      <c r="D110" s="6">
        <v>1999</v>
      </c>
      <c r="E110" s="6">
        <v>40</v>
      </c>
      <c r="F110" s="168">
        <v>10390000</v>
      </c>
      <c r="G110" s="5" t="s">
        <v>703</v>
      </c>
      <c r="H110" s="13" t="s">
        <v>525</v>
      </c>
      <c r="I110" s="271">
        <v>90</v>
      </c>
    </row>
    <row r="111" spans="1:9" s="2" customFormat="1" ht="12.75" customHeight="1">
      <c r="A111" s="437"/>
      <c r="B111" s="438"/>
      <c r="C111" s="249" t="s">
        <v>524</v>
      </c>
      <c r="D111" s="6">
        <v>1999</v>
      </c>
      <c r="E111" s="6">
        <v>1</v>
      </c>
      <c r="F111" s="168">
        <v>279000</v>
      </c>
      <c r="G111" s="5" t="s">
        <v>703</v>
      </c>
      <c r="H111" s="13" t="s">
        <v>525</v>
      </c>
      <c r="I111" s="271">
        <v>90</v>
      </c>
    </row>
    <row r="112" spans="1:9" s="2" customFormat="1" ht="12.75" customHeight="1">
      <c r="A112" s="437"/>
      <c r="B112" s="438"/>
      <c r="C112" s="249" t="s">
        <v>526</v>
      </c>
      <c r="D112" s="6">
        <v>2009</v>
      </c>
      <c r="E112" s="6">
        <v>1</v>
      </c>
      <c r="F112" s="168">
        <v>50765000</v>
      </c>
      <c r="G112" s="5" t="s">
        <v>703</v>
      </c>
      <c r="H112" s="13" t="s">
        <v>527</v>
      </c>
      <c r="I112" s="271">
        <v>0</v>
      </c>
    </row>
    <row r="113" spans="1:9" s="2" customFormat="1" ht="26.25" thickBot="1">
      <c r="A113" s="439"/>
      <c r="B113" s="440"/>
      <c r="C113" s="255" t="s">
        <v>528</v>
      </c>
      <c r="D113" s="25">
        <v>1999</v>
      </c>
      <c r="E113" s="25">
        <v>2</v>
      </c>
      <c r="F113" s="184">
        <v>18942000</v>
      </c>
      <c r="G113" s="227" t="s">
        <v>703</v>
      </c>
      <c r="H113" s="226" t="s">
        <v>529</v>
      </c>
      <c r="I113" s="271">
        <v>70</v>
      </c>
    </row>
    <row r="114" spans="1:9" s="2" customFormat="1" ht="13.5" customHeight="1" thickBot="1">
      <c r="A114" s="413" t="s">
        <v>694</v>
      </c>
      <c r="B114" s="414"/>
      <c r="C114" s="256"/>
      <c r="D114" s="316"/>
      <c r="E114" s="317">
        <f>SUM(E102:E113)</f>
        <v>52</v>
      </c>
      <c r="F114" s="318">
        <f>SUM(F102:F113)</f>
        <v>426499031</v>
      </c>
      <c r="G114" s="256"/>
      <c r="H114" s="320"/>
      <c r="I114" s="319"/>
    </row>
    <row r="115" spans="1:9" s="2" customFormat="1" ht="15" customHeight="1">
      <c r="A115" s="418" t="s">
        <v>530</v>
      </c>
      <c r="B115" s="407"/>
      <c r="C115" s="255" t="s">
        <v>531</v>
      </c>
      <c r="D115" s="25">
        <v>1995</v>
      </c>
      <c r="E115" s="25">
        <v>1</v>
      </c>
      <c r="F115" s="184">
        <v>101771970</v>
      </c>
      <c r="G115" s="227" t="s">
        <v>703</v>
      </c>
      <c r="H115" s="226" t="s">
        <v>532</v>
      </c>
      <c r="I115" s="271">
        <v>0</v>
      </c>
    </row>
    <row r="116" spans="1:9" s="2" customFormat="1" ht="12.75" customHeight="1">
      <c r="A116" s="418"/>
      <c r="B116" s="407"/>
      <c r="C116" s="249" t="s">
        <v>742</v>
      </c>
      <c r="D116" s="6">
        <v>1995</v>
      </c>
      <c r="E116" s="6">
        <v>1</v>
      </c>
      <c r="F116" s="168">
        <v>3577968</v>
      </c>
      <c r="G116" s="5" t="s">
        <v>703</v>
      </c>
      <c r="H116" s="13" t="s">
        <v>758</v>
      </c>
      <c r="I116" s="54">
        <v>0</v>
      </c>
    </row>
    <row r="117" spans="1:9" s="2" customFormat="1" ht="14.25" customHeight="1" thickBot="1">
      <c r="A117" s="418"/>
      <c r="B117" s="407"/>
      <c r="C117" s="255" t="s">
        <v>533</v>
      </c>
      <c r="D117" s="25">
        <v>1998</v>
      </c>
      <c r="E117" s="25">
        <v>2</v>
      </c>
      <c r="F117" s="184">
        <v>47761741</v>
      </c>
      <c r="G117" s="227" t="s">
        <v>703</v>
      </c>
      <c r="H117" s="226" t="s">
        <v>534</v>
      </c>
      <c r="I117" s="271">
        <v>25</v>
      </c>
    </row>
    <row r="118" spans="1:9" s="2" customFormat="1" ht="12.75" customHeight="1" thickBot="1">
      <c r="A118" s="415" t="s">
        <v>694</v>
      </c>
      <c r="B118" s="416"/>
      <c r="C118" s="256"/>
      <c r="D118" s="316"/>
      <c r="E118" s="317">
        <f>SUM(E115:E117)</f>
        <v>4</v>
      </c>
      <c r="F118" s="318">
        <f>SUM(F115:F117)</f>
        <v>153111679</v>
      </c>
      <c r="G118" s="256"/>
      <c r="H118" s="320"/>
      <c r="I118" s="319"/>
    </row>
    <row r="119" spans="1:9" s="2" customFormat="1" ht="12.75" customHeight="1">
      <c r="A119" s="441" t="s">
        <v>537</v>
      </c>
      <c r="B119" s="417"/>
      <c r="C119" s="248" t="s">
        <v>535</v>
      </c>
      <c r="D119" s="6">
        <v>2003</v>
      </c>
      <c r="E119" s="6">
        <v>1</v>
      </c>
      <c r="F119" s="167">
        <v>73162212</v>
      </c>
      <c r="G119" s="8" t="s">
        <v>703</v>
      </c>
      <c r="H119" s="5" t="s">
        <v>558</v>
      </c>
      <c r="I119" s="272">
        <v>0</v>
      </c>
    </row>
    <row r="120" spans="1:9" s="2" customFormat="1" ht="12.75" customHeight="1">
      <c r="A120" s="418"/>
      <c r="B120" s="407"/>
      <c r="C120" s="248" t="s">
        <v>536</v>
      </c>
      <c r="D120" s="6">
        <v>2007</v>
      </c>
      <c r="E120" s="6">
        <v>2</v>
      </c>
      <c r="F120" s="167">
        <v>83763590</v>
      </c>
      <c r="G120" s="8" t="s">
        <v>756</v>
      </c>
      <c r="H120" s="15" t="s">
        <v>755</v>
      </c>
      <c r="I120" s="272">
        <v>0</v>
      </c>
    </row>
    <row r="121" spans="1:9" s="2" customFormat="1" ht="12.75" customHeight="1" thickBot="1">
      <c r="A121" s="408"/>
      <c r="B121" s="409"/>
      <c r="C121" s="250" t="s">
        <v>556</v>
      </c>
      <c r="D121" s="22" t="s">
        <v>340</v>
      </c>
      <c r="E121" s="22">
        <v>1</v>
      </c>
      <c r="F121" s="176">
        <v>114337519</v>
      </c>
      <c r="G121" s="23" t="s">
        <v>710</v>
      </c>
      <c r="H121" s="21" t="s">
        <v>557</v>
      </c>
      <c r="I121" s="273">
        <v>0</v>
      </c>
    </row>
    <row r="122" spans="1:9" s="2" customFormat="1" ht="12.75" customHeight="1" thickBot="1">
      <c r="A122" s="415" t="s">
        <v>694</v>
      </c>
      <c r="B122" s="416"/>
      <c r="C122" s="256"/>
      <c r="D122" s="316"/>
      <c r="E122" s="317">
        <f>SUM(E119:E121)</f>
        <v>4</v>
      </c>
      <c r="F122" s="318">
        <f>SUM(F119:F121)</f>
        <v>271263321</v>
      </c>
      <c r="G122" s="256"/>
      <c r="H122" s="320"/>
      <c r="I122" s="328"/>
    </row>
    <row r="123" spans="1:9" s="2" customFormat="1" ht="12.75" customHeight="1">
      <c r="A123" s="410" t="s">
        <v>538</v>
      </c>
      <c r="B123" s="400"/>
      <c r="C123" s="257" t="s">
        <v>53</v>
      </c>
      <c r="D123" s="100">
        <v>1990</v>
      </c>
      <c r="E123" s="100">
        <v>1</v>
      </c>
      <c r="F123" s="180">
        <v>464748715</v>
      </c>
      <c r="G123" s="99" t="s">
        <v>703</v>
      </c>
      <c r="H123" s="106" t="s">
        <v>539</v>
      </c>
      <c r="I123" s="265">
        <v>0</v>
      </c>
    </row>
    <row r="124" spans="1:9" s="2" customFormat="1" ht="14.25" customHeight="1">
      <c r="A124" s="401"/>
      <c r="B124" s="402"/>
      <c r="C124" s="249" t="s">
        <v>55</v>
      </c>
      <c r="D124" s="6">
        <v>2009</v>
      </c>
      <c r="E124" s="6">
        <v>1</v>
      </c>
      <c r="F124" s="168">
        <v>408648727</v>
      </c>
      <c r="G124" s="5" t="s">
        <v>703</v>
      </c>
      <c r="H124" s="13" t="s">
        <v>56</v>
      </c>
      <c r="I124" s="54">
        <v>0</v>
      </c>
    </row>
    <row r="125" spans="1:9" s="2" customFormat="1" ht="12.75" customHeight="1">
      <c r="A125" s="401"/>
      <c r="B125" s="402"/>
      <c r="C125" s="249" t="s">
        <v>54</v>
      </c>
      <c r="D125" s="6">
        <v>1994</v>
      </c>
      <c r="E125" s="6">
        <v>1</v>
      </c>
      <c r="F125" s="168">
        <v>38898631</v>
      </c>
      <c r="G125" s="5"/>
      <c r="H125" s="13" t="s">
        <v>541</v>
      </c>
      <c r="I125" s="54">
        <v>0</v>
      </c>
    </row>
    <row r="126" spans="1:9" s="2" customFormat="1" ht="15.75" customHeight="1">
      <c r="A126" s="401"/>
      <c r="B126" s="402"/>
      <c r="C126" s="249" t="s">
        <v>544</v>
      </c>
      <c r="D126" s="6">
        <v>1996</v>
      </c>
      <c r="E126" s="6">
        <v>2</v>
      </c>
      <c r="F126" s="168">
        <v>10378902</v>
      </c>
      <c r="G126" s="5" t="s">
        <v>703</v>
      </c>
      <c r="H126" s="13" t="s">
        <v>545</v>
      </c>
      <c r="I126" s="54">
        <v>0</v>
      </c>
    </row>
    <row r="127" spans="1:9" s="2" customFormat="1" ht="15.75" customHeight="1">
      <c r="A127" s="401"/>
      <c r="B127" s="402"/>
      <c r="C127" s="249" t="s">
        <v>706</v>
      </c>
      <c r="D127" s="6">
        <v>1996</v>
      </c>
      <c r="E127" s="6">
        <v>1</v>
      </c>
      <c r="F127" s="168">
        <v>4362148</v>
      </c>
      <c r="G127" s="5" t="s">
        <v>703</v>
      </c>
      <c r="H127" s="13" t="s">
        <v>754</v>
      </c>
      <c r="I127" s="54">
        <v>0</v>
      </c>
    </row>
    <row r="128" spans="1:9" s="2" customFormat="1" ht="15.75" customHeight="1">
      <c r="A128" s="401"/>
      <c r="B128" s="402"/>
      <c r="C128" s="249" t="s">
        <v>746</v>
      </c>
      <c r="D128" s="6">
        <v>2006</v>
      </c>
      <c r="E128" s="6">
        <v>1</v>
      </c>
      <c r="F128" s="168">
        <v>3474794</v>
      </c>
      <c r="G128" s="5" t="s">
        <v>703</v>
      </c>
      <c r="H128" s="13" t="s">
        <v>546</v>
      </c>
      <c r="I128" s="54">
        <v>0</v>
      </c>
    </row>
    <row r="129" spans="1:9" s="2" customFormat="1" ht="15.75" customHeight="1">
      <c r="A129" s="401"/>
      <c r="B129" s="402"/>
      <c r="C129" s="249" t="s">
        <v>547</v>
      </c>
      <c r="D129" s="6">
        <v>2010</v>
      </c>
      <c r="E129" s="6">
        <v>1</v>
      </c>
      <c r="F129" s="168">
        <v>9554361</v>
      </c>
      <c r="G129" s="5" t="s">
        <v>703</v>
      </c>
      <c r="H129" s="55" t="s">
        <v>548</v>
      </c>
      <c r="I129" s="54">
        <v>0</v>
      </c>
    </row>
    <row r="130" spans="1:9" s="2" customFormat="1" ht="12" customHeight="1">
      <c r="A130" s="401"/>
      <c r="B130" s="402"/>
      <c r="C130" s="249" t="s">
        <v>549</v>
      </c>
      <c r="D130" s="6">
        <v>2004</v>
      </c>
      <c r="E130" s="6">
        <v>2</v>
      </c>
      <c r="F130" s="168">
        <v>7359700</v>
      </c>
      <c r="G130" s="5"/>
      <c r="H130" s="13" t="s">
        <v>550</v>
      </c>
      <c r="I130" s="54">
        <v>0</v>
      </c>
    </row>
    <row r="131" spans="1:9" s="2" customFormat="1" ht="13.5" customHeight="1">
      <c r="A131" s="401"/>
      <c r="B131" s="402"/>
      <c r="C131" s="249" t="s">
        <v>549</v>
      </c>
      <c r="D131" s="6">
        <v>2002</v>
      </c>
      <c r="E131" s="6">
        <v>4</v>
      </c>
      <c r="F131" s="168">
        <v>25874432</v>
      </c>
      <c r="G131" s="5"/>
      <c r="H131" s="13" t="s">
        <v>550</v>
      </c>
      <c r="I131" s="54">
        <v>0</v>
      </c>
    </row>
    <row r="132" spans="1:9" s="2" customFormat="1" ht="13.5" customHeight="1">
      <c r="A132" s="401"/>
      <c r="B132" s="402"/>
      <c r="C132" s="249" t="s">
        <v>551</v>
      </c>
      <c r="D132" s="6">
        <v>2005</v>
      </c>
      <c r="E132" s="6">
        <v>1</v>
      </c>
      <c r="F132" s="168">
        <v>123959644</v>
      </c>
      <c r="G132" s="5" t="s">
        <v>703</v>
      </c>
      <c r="H132" s="13" t="s">
        <v>532</v>
      </c>
      <c r="I132" s="54">
        <v>0</v>
      </c>
    </row>
    <row r="133" spans="1:9" s="7" customFormat="1" ht="13.5" customHeight="1">
      <c r="A133" s="401"/>
      <c r="B133" s="402"/>
      <c r="C133" s="249" t="s">
        <v>553</v>
      </c>
      <c r="D133" s="6">
        <v>1992</v>
      </c>
      <c r="E133" s="6">
        <v>1</v>
      </c>
      <c r="F133" s="168">
        <v>138589430</v>
      </c>
      <c r="G133" s="5" t="s">
        <v>703</v>
      </c>
      <c r="H133" s="13" t="s">
        <v>552</v>
      </c>
      <c r="I133" s="54">
        <v>0</v>
      </c>
    </row>
    <row r="134" spans="1:9" s="2" customFormat="1" ht="13.5" customHeight="1" thickBot="1">
      <c r="A134" s="403"/>
      <c r="B134" s="404"/>
      <c r="C134" s="251" t="s">
        <v>554</v>
      </c>
      <c r="D134" s="22">
        <v>1994</v>
      </c>
      <c r="E134" s="22">
        <v>1</v>
      </c>
      <c r="F134" s="178">
        <v>299410</v>
      </c>
      <c r="G134" s="70" t="s">
        <v>707</v>
      </c>
      <c r="H134" s="108" t="s">
        <v>555</v>
      </c>
      <c r="I134" s="34">
        <v>0</v>
      </c>
    </row>
    <row r="135" spans="1:9" s="2" customFormat="1" ht="13.5" customHeight="1" thickBot="1">
      <c r="A135" s="415" t="s">
        <v>694</v>
      </c>
      <c r="B135" s="416"/>
      <c r="C135" s="325"/>
      <c r="D135" s="316"/>
      <c r="E135" s="326">
        <f>SUM(E123:E134)</f>
        <v>17</v>
      </c>
      <c r="F135" s="318">
        <f>SUM(F123:F134)</f>
        <v>1236148894</v>
      </c>
      <c r="G135" s="325"/>
      <c r="H135" s="320"/>
      <c r="I135" s="327"/>
    </row>
    <row r="136" spans="1:9" s="2" customFormat="1" ht="30" customHeight="1" thickBot="1">
      <c r="A136" s="464" t="s">
        <v>559</v>
      </c>
      <c r="B136" s="465"/>
      <c r="C136" s="225" t="s">
        <v>560</v>
      </c>
      <c r="D136" s="40">
        <v>1984</v>
      </c>
      <c r="E136" s="40">
        <v>1</v>
      </c>
      <c r="F136" s="187">
        <v>29728000</v>
      </c>
      <c r="G136" s="129" t="s">
        <v>711</v>
      </c>
      <c r="H136" s="129" t="s">
        <v>561</v>
      </c>
      <c r="I136" s="44">
        <v>60</v>
      </c>
    </row>
    <row r="137" spans="1:9" s="56" customFormat="1" ht="13.5" thickBot="1">
      <c r="A137" s="413" t="s">
        <v>704</v>
      </c>
      <c r="B137" s="414"/>
      <c r="C137" s="321"/>
      <c r="D137" s="322"/>
      <c r="E137" s="317">
        <v>1</v>
      </c>
      <c r="F137" s="318">
        <v>29728000</v>
      </c>
      <c r="G137" s="321"/>
      <c r="H137" s="324"/>
      <c r="I137" s="323"/>
    </row>
    <row r="138" spans="1:9" s="2" customFormat="1" ht="24.75" customHeight="1">
      <c r="A138" s="410" t="s">
        <v>590</v>
      </c>
      <c r="B138" s="400"/>
      <c r="C138" s="257" t="s">
        <v>562</v>
      </c>
      <c r="D138" s="100">
        <v>2002</v>
      </c>
      <c r="E138" s="100">
        <v>1</v>
      </c>
      <c r="F138" s="180">
        <v>1399439000</v>
      </c>
      <c r="G138" s="99" t="s">
        <v>713</v>
      </c>
      <c r="H138" s="109" t="s">
        <v>591</v>
      </c>
      <c r="I138" s="265">
        <v>100</v>
      </c>
    </row>
    <row r="139" spans="1:9" s="2" customFormat="1" ht="12.75" customHeight="1">
      <c r="A139" s="401"/>
      <c r="B139" s="402"/>
      <c r="C139" s="249" t="s">
        <v>563</v>
      </c>
      <c r="D139" s="6">
        <v>2003</v>
      </c>
      <c r="E139" s="6">
        <v>1</v>
      </c>
      <c r="F139" s="168">
        <v>46976000</v>
      </c>
      <c r="G139" s="5" t="s">
        <v>564</v>
      </c>
      <c r="H139" s="13" t="s">
        <v>565</v>
      </c>
      <c r="I139" s="54">
        <v>100</v>
      </c>
    </row>
    <row r="140" spans="1:9" s="2" customFormat="1" ht="12.75" customHeight="1" thickBot="1">
      <c r="A140" s="403"/>
      <c r="B140" s="404"/>
      <c r="C140" s="251" t="s">
        <v>567</v>
      </c>
      <c r="D140" s="22">
        <v>2012</v>
      </c>
      <c r="E140" s="22">
        <v>1</v>
      </c>
      <c r="F140" s="178">
        <v>19557000</v>
      </c>
      <c r="G140" s="70" t="s">
        <v>566</v>
      </c>
      <c r="H140" s="108" t="s">
        <v>568</v>
      </c>
      <c r="I140" s="34">
        <v>0</v>
      </c>
    </row>
    <row r="141" spans="1:9" s="2" customFormat="1" ht="13.5" thickBot="1">
      <c r="A141" s="413" t="s">
        <v>704</v>
      </c>
      <c r="B141" s="414"/>
      <c r="C141" s="256"/>
      <c r="D141" s="316"/>
      <c r="E141" s="317">
        <f>SUM(E138:E140)</f>
        <v>3</v>
      </c>
      <c r="F141" s="318">
        <f>SUM(F138:F140)</f>
        <v>1465972000</v>
      </c>
      <c r="G141" s="256"/>
      <c r="H141" s="320">
        <v>0</v>
      </c>
      <c r="I141" s="319"/>
    </row>
    <row r="142" spans="1:9" s="2" customFormat="1" ht="12.75" customHeight="1">
      <c r="A142" s="498" t="s">
        <v>348</v>
      </c>
      <c r="B142" s="499"/>
      <c r="C142" s="258" t="s">
        <v>349</v>
      </c>
      <c r="D142" s="237"/>
      <c r="E142" s="135">
        <v>1</v>
      </c>
      <c r="F142" s="191">
        <v>0</v>
      </c>
      <c r="G142" s="136" t="s">
        <v>350</v>
      </c>
      <c r="H142" s="136" t="s">
        <v>351</v>
      </c>
      <c r="I142" s="274">
        <v>70</v>
      </c>
    </row>
    <row r="143" spans="1:9" s="2" customFormat="1" ht="12.75" customHeight="1">
      <c r="A143" s="500"/>
      <c r="B143" s="501"/>
      <c r="C143" s="258" t="s">
        <v>352</v>
      </c>
      <c r="D143" s="238"/>
      <c r="E143" s="137">
        <v>1</v>
      </c>
      <c r="F143" s="191">
        <v>0</v>
      </c>
      <c r="G143" s="136" t="s">
        <v>353</v>
      </c>
      <c r="H143" s="136" t="s">
        <v>354</v>
      </c>
      <c r="I143" s="275">
        <v>70</v>
      </c>
    </row>
    <row r="144" spans="1:9" s="2" customFormat="1" ht="12.75" customHeight="1">
      <c r="A144" s="500"/>
      <c r="B144" s="501"/>
      <c r="C144" s="258" t="s">
        <v>355</v>
      </c>
      <c r="D144" s="238"/>
      <c r="E144" s="137">
        <v>1</v>
      </c>
      <c r="F144" s="191">
        <v>0</v>
      </c>
      <c r="G144" s="136" t="s">
        <v>353</v>
      </c>
      <c r="H144" s="136" t="s">
        <v>356</v>
      </c>
      <c r="I144" s="275">
        <v>70</v>
      </c>
    </row>
    <row r="145" spans="1:9" s="2" customFormat="1" ht="12.75" customHeight="1">
      <c r="A145" s="500"/>
      <c r="B145" s="501"/>
      <c r="C145" s="258" t="s">
        <v>357</v>
      </c>
      <c r="D145" s="238"/>
      <c r="E145" s="137">
        <v>1</v>
      </c>
      <c r="F145" s="191">
        <v>0</v>
      </c>
      <c r="G145" s="136" t="s">
        <v>358</v>
      </c>
      <c r="H145" s="136" t="s">
        <v>359</v>
      </c>
      <c r="I145" s="275">
        <v>70</v>
      </c>
    </row>
    <row r="146" spans="1:9" s="2" customFormat="1" ht="12.75" customHeight="1">
      <c r="A146" s="500"/>
      <c r="B146" s="501"/>
      <c r="C146" s="258" t="s">
        <v>360</v>
      </c>
      <c r="D146" s="239">
        <v>2007</v>
      </c>
      <c r="E146" s="137">
        <v>1</v>
      </c>
      <c r="F146" s="192">
        <v>2009396</v>
      </c>
      <c r="G146" s="138"/>
      <c r="H146" s="136" t="s">
        <v>361</v>
      </c>
      <c r="I146" s="275">
        <v>80</v>
      </c>
    </row>
    <row r="147" spans="1:9" s="2" customFormat="1" ht="12.75" customHeight="1">
      <c r="A147" s="500"/>
      <c r="B147" s="501"/>
      <c r="C147" s="258" t="s">
        <v>362</v>
      </c>
      <c r="D147" s="239">
        <v>2001</v>
      </c>
      <c r="E147" s="137">
        <v>1</v>
      </c>
      <c r="F147" s="193">
        <v>0</v>
      </c>
      <c r="G147" s="138"/>
      <c r="H147" s="136" t="s">
        <v>363</v>
      </c>
      <c r="I147" s="275">
        <v>60</v>
      </c>
    </row>
    <row r="148" spans="1:9" s="2" customFormat="1" ht="12.75" customHeight="1">
      <c r="A148" s="500"/>
      <c r="B148" s="501"/>
      <c r="C148" s="258" t="s">
        <v>364</v>
      </c>
      <c r="D148" s="239">
        <v>1992</v>
      </c>
      <c r="E148" s="137">
        <v>1</v>
      </c>
      <c r="F148" s="193">
        <v>0</v>
      </c>
      <c r="G148" s="138"/>
      <c r="H148" s="136" t="s">
        <v>365</v>
      </c>
      <c r="I148" s="275">
        <v>75</v>
      </c>
    </row>
    <row r="149" spans="1:9" s="2" customFormat="1" ht="38.25">
      <c r="A149" s="500"/>
      <c r="B149" s="501"/>
      <c r="C149" s="258" t="s">
        <v>366</v>
      </c>
      <c r="D149" s="239">
        <v>1983</v>
      </c>
      <c r="E149" s="137">
        <v>1</v>
      </c>
      <c r="F149" s="193">
        <v>0</v>
      </c>
      <c r="G149" s="138"/>
      <c r="H149" s="136" t="s">
        <v>367</v>
      </c>
      <c r="I149" s="275">
        <v>80</v>
      </c>
    </row>
    <row r="150" spans="1:9" s="2" customFormat="1" ht="12.75">
      <c r="A150" s="500"/>
      <c r="B150" s="501"/>
      <c r="C150" s="258" t="s">
        <v>368</v>
      </c>
      <c r="D150" s="239">
        <v>1983</v>
      </c>
      <c r="E150" s="137">
        <v>1</v>
      </c>
      <c r="F150" s="193"/>
      <c r="G150" s="138"/>
      <c r="H150" s="136"/>
      <c r="I150" s="275">
        <v>85</v>
      </c>
    </row>
    <row r="151" spans="1:9" s="2" customFormat="1" ht="12.75" customHeight="1">
      <c r="A151" s="500"/>
      <c r="B151" s="501"/>
      <c r="C151" s="258" t="s">
        <v>369</v>
      </c>
      <c r="D151" s="239">
        <v>1964</v>
      </c>
      <c r="E151" s="137">
        <v>1</v>
      </c>
      <c r="F151" s="193">
        <v>0</v>
      </c>
      <c r="G151" s="138"/>
      <c r="H151" s="136" t="s">
        <v>370</v>
      </c>
      <c r="I151" s="275">
        <v>85</v>
      </c>
    </row>
    <row r="152" spans="1:9" s="2" customFormat="1" ht="51">
      <c r="A152" s="500"/>
      <c r="B152" s="501"/>
      <c r="C152" s="258" t="s">
        <v>371</v>
      </c>
      <c r="D152" s="239">
        <v>1979</v>
      </c>
      <c r="E152" s="137">
        <v>2</v>
      </c>
      <c r="F152" s="193">
        <v>0</v>
      </c>
      <c r="G152" s="138"/>
      <c r="H152" s="136" t="s">
        <v>373</v>
      </c>
      <c r="I152" s="275">
        <v>80</v>
      </c>
    </row>
    <row r="153" spans="1:9" s="2" customFormat="1" ht="51">
      <c r="A153" s="500"/>
      <c r="B153" s="501"/>
      <c r="C153" s="258" t="s">
        <v>374</v>
      </c>
      <c r="D153" s="239">
        <v>1970</v>
      </c>
      <c r="E153" s="137">
        <v>1</v>
      </c>
      <c r="F153" s="193">
        <v>0</v>
      </c>
      <c r="G153" s="138"/>
      <c r="H153" s="136" t="s">
        <v>373</v>
      </c>
      <c r="I153" s="275">
        <v>70</v>
      </c>
    </row>
    <row r="154" spans="1:9" s="2" customFormat="1" ht="38.25">
      <c r="A154" s="500"/>
      <c r="B154" s="501"/>
      <c r="C154" s="258" t="s">
        <v>375</v>
      </c>
      <c r="D154" s="239">
        <v>1973</v>
      </c>
      <c r="E154" s="137">
        <v>1</v>
      </c>
      <c r="F154" s="193">
        <v>0</v>
      </c>
      <c r="G154" s="138"/>
      <c r="H154" s="136" t="s">
        <v>376</v>
      </c>
      <c r="I154" s="275">
        <v>75</v>
      </c>
    </row>
    <row r="155" spans="1:9" s="2" customFormat="1" ht="12.75">
      <c r="A155" s="500"/>
      <c r="B155" s="501"/>
      <c r="C155" s="258" t="s">
        <v>377</v>
      </c>
      <c r="D155" s="239">
        <v>1992</v>
      </c>
      <c r="E155" s="137">
        <v>1</v>
      </c>
      <c r="F155" s="193">
        <v>0</v>
      </c>
      <c r="G155" s="138"/>
      <c r="H155" s="136"/>
      <c r="I155" s="275">
        <v>80</v>
      </c>
    </row>
    <row r="156" spans="1:9" s="2" customFormat="1" ht="51">
      <c r="A156" s="500"/>
      <c r="B156" s="501"/>
      <c r="C156" s="258" t="s">
        <v>759</v>
      </c>
      <c r="D156" s="239">
        <v>1988</v>
      </c>
      <c r="E156" s="137">
        <v>1</v>
      </c>
      <c r="F156" s="193">
        <v>0</v>
      </c>
      <c r="G156" s="138"/>
      <c r="H156" s="136" t="s">
        <v>378</v>
      </c>
      <c r="I156" s="275">
        <v>90</v>
      </c>
    </row>
    <row r="157" spans="1:9" s="2" customFormat="1" ht="12.75">
      <c r="A157" s="500"/>
      <c r="B157" s="501"/>
      <c r="C157" s="259" t="s">
        <v>379</v>
      </c>
      <c r="D157" s="234">
        <v>1971</v>
      </c>
      <c r="E157" s="141">
        <v>1</v>
      </c>
      <c r="F157" s="193">
        <v>0</v>
      </c>
      <c r="G157" s="140"/>
      <c r="H157" s="142"/>
      <c r="I157" s="276">
        <v>85</v>
      </c>
    </row>
    <row r="158" spans="1:9" s="2" customFormat="1" ht="14.25" customHeight="1">
      <c r="A158" s="500"/>
      <c r="B158" s="501"/>
      <c r="C158" s="260" t="s">
        <v>380</v>
      </c>
      <c r="D158" s="230">
        <v>1984</v>
      </c>
      <c r="E158" s="141">
        <v>1</v>
      </c>
      <c r="F158" s="193">
        <v>0</v>
      </c>
      <c r="G158" s="144" t="s">
        <v>47</v>
      </c>
      <c r="H158" s="145" t="s">
        <v>382</v>
      </c>
      <c r="I158" s="276">
        <v>70</v>
      </c>
    </row>
    <row r="159" spans="1:9" s="2" customFormat="1" ht="14.25" customHeight="1" thickBot="1">
      <c r="A159" s="502"/>
      <c r="B159" s="503"/>
      <c r="C159" s="261" t="s">
        <v>383</v>
      </c>
      <c r="D159" s="231">
        <v>1983</v>
      </c>
      <c r="E159" s="147">
        <v>1</v>
      </c>
      <c r="F159" s="194">
        <v>0</v>
      </c>
      <c r="G159" s="148" t="s">
        <v>46</v>
      </c>
      <c r="H159" s="149" t="s">
        <v>385</v>
      </c>
      <c r="I159" s="277">
        <v>70</v>
      </c>
    </row>
    <row r="160" spans="1:9" s="2" customFormat="1" ht="12.75" customHeight="1" thickBot="1">
      <c r="A160" s="504" t="s">
        <v>694</v>
      </c>
      <c r="B160" s="505"/>
      <c r="C160" s="309"/>
      <c r="D160" s="310"/>
      <c r="E160" s="311">
        <f>SUM(E142:E159)</f>
        <v>19</v>
      </c>
      <c r="F160" s="312">
        <v>2009396</v>
      </c>
      <c r="G160" s="313"/>
      <c r="H160" s="315"/>
      <c r="I160" s="314"/>
    </row>
    <row r="161" spans="1:9" s="2" customFormat="1" ht="76.5">
      <c r="A161" s="506" t="s">
        <v>503</v>
      </c>
      <c r="B161" s="507"/>
      <c r="C161" s="229" t="s">
        <v>778</v>
      </c>
      <c r="D161" s="232">
        <v>1997</v>
      </c>
      <c r="E161" s="69">
        <v>1</v>
      </c>
      <c r="F161" s="196">
        <v>4018000</v>
      </c>
      <c r="G161" s="121" t="s">
        <v>711</v>
      </c>
      <c r="H161" s="121" t="s">
        <v>27</v>
      </c>
      <c r="I161" s="270">
        <v>100</v>
      </c>
    </row>
    <row r="162" spans="1:9" s="2" customFormat="1" ht="24.75" customHeight="1">
      <c r="A162" s="508"/>
      <c r="B162" s="509"/>
      <c r="C162" s="395" t="s">
        <v>779</v>
      </c>
      <c r="D162" s="515">
        <v>2003</v>
      </c>
      <c r="E162" s="397">
        <v>1</v>
      </c>
      <c r="F162" s="491">
        <v>471915000</v>
      </c>
      <c r="G162" s="397" t="s">
        <v>396</v>
      </c>
      <c r="H162" s="390" t="s">
        <v>397</v>
      </c>
      <c r="I162" s="405">
        <v>64</v>
      </c>
    </row>
    <row r="163" spans="1:9" s="2" customFormat="1" ht="12.75">
      <c r="A163" s="508"/>
      <c r="B163" s="509"/>
      <c r="C163" s="396"/>
      <c r="D163" s="516"/>
      <c r="E163" s="398"/>
      <c r="F163" s="492"/>
      <c r="G163" s="398"/>
      <c r="H163" s="391"/>
      <c r="I163" s="406"/>
    </row>
    <row r="164" spans="1:9" s="2" customFormat="1" ht="63" customHeight="1">
      <c r="A164" s="508"/>
      <c r="B164" s="509"/>
      <c r="C164" s="395" t="s">
        <v>780</v>
      </c>
      <c r="D164" s="515">
        <v>1999</v>
      </c>
      <c r="E164" s="397">
        <v>1</v>
      </c>
      <c r="F164" s="491">
        <v>233131000</v>
      </c>
      <c r="G164" s="397" t="s">
        <v>398</v>
      </c>
      <c r="H164" s="390" t="s">
        <v>399</v>
      </c>
      <c r="I164" s="405">
        <v>87.5</v>
      </c>
    </row>
    <row r="165" spans="1:9" s="2" customFormat="1" ht="12.75">
      <c r="A165" s="508"/>
      <c r="B165" s="509"/>
      <c r="C165" s="396"/>
      <c r="D165" s="516"/>
      <c r="E165" s="398"/>
      <c r="F165" s="492"/>
      <c r="G165" s="398"/>
      <c r="H165" s="391"/>
      <c r="I165" s="406"/>
    </row>
    <row r="166" spans="1:9" s="2" customFormat="1" ht="27" customHeight="1">
      <c r="A166" s="508"/>
      <c r="B166" s="509"/>
      <c r="C166" s="517" t="s">
        <v>781</v>
      </c>
      <c r="D166" s="515">
        <v>1997</v>
      </c>
      <c r="E166" s="397">
        <v>1</v>
      </c>
      <c r="F166" s="520">
        <v>6910000</v>
      </c>
      <c r="G166" s="397" t="s">
        <v>711</v>
      </c>
      <c r="H166" s="397" t="s">
        <v>48</v>
      </c>
      <c r="I166" s="405">
        <v>100</v>
      </c>
    </row>
    <row r="167" spans="1:9" s="2" customFormat="1" ht="16.5" customHeight="1">
      <c r="A167" s="508"/>
      <c r="B167" s="509"/>
      <c r="C167" s="518"/>
      <c r="D167" s="523"/>
      <c r="E167" s="487"/>
      <c r="F167" s="521"/>
      <c r="G167" s="487"/>
      <c r="H167" s="487"/>
      <c r="I167" s="480"/>
    </row>
    <row r="168" spans="1:9" s="2" customFormat="1" ht="12" customHeight="1" hidden="1">
      <c r="A168" s="508"/>
      <c r="B168" s="509"/>
      <c r="C168" s="519"/>
      <c r="D168" s="516"/>
      <c r="E168" s="398"/>
      <c r="F168" s="522"/>
      <c r="G168" s="398"/>
      <c r="H168" s="398"/>
      <c r="I168" s="406"/>
    </row>
    <row r="169" spans="1:9" s="2" customFormat="1" ht="14.25" customHeight="1">
      <c r="A169" s="508"/>
      <c r="B169" s="509"/>
      <c r="C169" s="252" t="s">
        <v>401</v>
      </c>
      <c r="D169" s="235">
        <v>1995</v>
      </c>
      <c r="E169" s="74">
        <v>1</v>
      </c>
      <c r="F169" s="196">
        <v>59421000</v>
      </c>
      <c r="G169" s="112"/>
      <c r="H169" s="112"/>
      <c r="I169" s="268">
        <v>94.2</v>
      </c>
    </row>
    <row r="170" spans="1:9" s="2" customFormat="1" ht="12.75">
      <c r="A170" s="508"/>
      <c r="B170" s="509"/>
      <c r="C170" s="252" t="s">
        <v>402</v>
      </c>
      <c r="D170" s="235">
        <v>1989</v>
      </c>
      <c r="E170" s="74">
        <v>1</v>
      </c>
      <c r="F170" s="196">
        <v>263000</v>
      </c>
      <c r="G170" s="112"/>
      <c r="H170" s="112"/>
      <c r="I170" s="268">
        <v>100</v>
      </c>
    </row>
    <row r="171" spans="1:9" s="2" customFormat="1" ht="12.75" customHeight="1">
      <c r="A171" s="508"/>
      <c r="B171" s="509"/>
      <c r="C171" s="252" t="s">
        <v>403</v>
      </c>
      <c r="D171" s="235">
        <v>2005</v>
      </c>
      <c r="E171" s="74">
        <v>1</v>
      </c>
      <c r="F171" s="196">
        <v>8223000</v>
      </c>
      <c r="G171" s="112"/>
      <c r="H171" s="112" t="s">
        <v>28</v>
      </c>
      <c r="I171" s="268">
        <v>100</v>
      </c>
    </row>
    <row r="172" spans="1:9" s="2" customFormat="1" ht="51" customHeight="1">
      <c r="A172" s="508"/>
      <c r="B172" s="509"/>
      <c r="C172" s="395" t="s">
        <v>782</v>
      </c>
      <c r="D172" s="515">
        <v>1994</v>
      </c>
      <c r="E172" s="397">
        <v>1</v>
      </c>
      <c r="F172" s="491">
        <v>46378000</v>
      </c>
      <c r="G172" s="397" t="s">
        <v>404</v>
      </c>
      <c r="H172" s="390" t="s">
        <v>405</v>
      </c>
      <c r="I172" s="405">
        <v>100</v>
      </c>
    </row>
    <row r="173" spans="1:9" s="2" customFormat="1" ht="12.75">
      <c r="A173" s="508"/>
      <c r="B173" s="509"/>
      <c r="C173" s="396"/>
      <c r="D173" s="516"/>
      <c r="E173" s="398"/>
      <c r="F173" s="492"/>
      <c r="G173" s="398"/>
      <c r="H173" s="391"/>
      <c r="I173" s="406"/>
    </row>
    <row r="174" spans="1:9" s="2" customFormat="1" ht="12.75" customHeight="1">
      <c r="A174" s="508"/>
      <c r="B174" s="509"/>
      <c r="C174" s="476" t="s">
        <v>782</v>
      </c>
      <c r="D174" s="488">
        <v>1994</v>
      </c>
      <c r="E174" s="481">
        <v>1</v>
      </c>
      <c r="F174" s="484">
        <v>53980</v>
      </c>
      <c r="G174" s="397" t="s">
        <v>406</v>
      </c>
      <c r="H174" s="390" t="s">
        <v>407</v>
      </c>
      <c r="I174" s="405">
        <v>100</v>
      </c>
    </row>
    <row r="175" spans="1:9" s="2" customFormat="1" ht="51" customHeight="1">
      <c r="A175" s="508"/>
      <c r="B175" s="509"/>
      <c r="C175" s="477"/>
      <c r="D175" s="489"/>
      <c r="E175" s="482"/>
      <c r="F175" s="485"/>
      <c r="G175" s="487"/>
      <c r="H175" s="479"/>
      <c r="I175" s="480"/>
    </row>
    <row r="176" spans="1:9" s="2" customFormat="1" ht="8.25" customHeight="1">
      <c r="A176" s="508"/>
      <c r="B176" s="509"/>
      <c r="C176" s="478"/>
      <c r="D176" s="490"/>
      <c r="E176" s="483"/>
      <c r="F176" s="486"/>
      <c r="G176" s="398"/>
      <c r="H176" s="391"/>
      <c r="I176" s="406"/>
    </row>
    <row r="177" spans="1:9" s="2" customFormat="1" ht="31.5" customHeight="1">
      <c r="A177" s="508"/>
      <c r="B177" s="509"/>
      <c r="C177" s="395" t="s">
        <v>408</v>
      </c>
      <c r="D177" s="515">
        <v>2003</v>
      </c>
      <c r="E177" s="397">
        <v>1</v>
      </c>
      <c r="F177" s="491">
        <v>41691000</v>
      </c>
      <c r="G177" s="397" t="s">
        <v>409</v>
      </c>
      <c r="H177" s="390"/>
      <c r="I177" s="405">
        <v>66.2</v>
      </c>
    </row>
    <row r="178" spans="1:9" s="2" customFormat="1" ht="12.75" customHeight="1">
      <c r="A178" s="508"/>
      <c r="B178" s="509"/>
      <c r="C178" s="396"/>
      <c r="D178" s="516"/>
      <c r="E178" s="398"/>
      <c r="F178" s="492"/>
      <c r="G178" s="398"/>
      <c r="H178" s="391"/>
      <c r="I178" s="406"/>
    </row>
    <row r="179" spans="1:9" s="2" customFormat="1" ht="12.75">
      <c r="A179" s="508"/>
      <c r="B179" s="509"/>
      <c r="C179" s="252" t="s">
        <v>410</v>
      </c>
      <c r="D179" s="235">
        <v>2002</v>
      </c>
      <c r="E179" s="74">
        <v>1</v>
      </c>
      <c r="F179" s="197">
        <v>5623000</v>
      </c>
      <c r="G179" s="112"/>
      <c r="H179" s="112"/>
      <c r="I179" s="268">
        <v>84.2</v>
      </c>
    </row>
    <row r="180" spans="1:9" s="2" customFormat="1" ht="12.75">
      <c r="A180" s="508"/>
      <c r="B180" s="509"/>
      <c r="C180" s="252" t="s">
        <v>783</v>
      </c>
      <c r="D180" s="235">
        <v>2002</v>
      </c>
      <c r="E180" s="74">
        <v>1</v>
      </c>
      <c r="F180" s="196">
        <v>3195000</v>
      </c>
      <c r="G180" s="112"/>
      <c r="H180" s="112"/>
      <c r="I180" s="268">
        <v>89.4</v>
      </c>
    </row>
    <row r="181" spans="1:9" s="2" customFormat="1" ht="12.75">
      <c r="A181" s="508"/>
      <c r="B181" s="509"/>
      <c r="C181" s="252" t="s">
        <v>784</v>
      </c>
      <c r="D181" s="235">
        <v>2002</v>
      </c>
      <c r="E181" s="74">
        <v>1</v>
      </c>
      <c r="F181" s="196">
        <v>5347000</v>
      </c>
      <c r="G181" s="112"/>
      <c r="H181" s="112"/>
      <c r="I181" s="268">
        <v>83</v>
      </c>
    </row>
    <row r="182" spans="1:9" s="2" customFormat="1" ht="12" customHeight="1">
      <c r="A182" s="508"/>
      <c r="B182" s="509"/>
      <c r="C182" s="395" t="s">
        <v>785</v>
      </c>
      <c r="D182" s="515">
        <v>1983</v>
      </c>
      <c r="E182" s="397">
        <v>1</v>
      </c>
      <c r="F182" s="491">
        <v>18334000</v>
      </c>
      <c r="G182" s="390" t="s">
        <v>707</v>
      </c>
      <c r="H182" s="390"/>
      <c r="I182" s="405">
        <v>100</v>
      </c>
    </row>
    <row r="183" spans="1:9" s="2" customFormat="1" ht="2.25" customHeight="1">
      <c r="A183" s="508"/>
      <c r="B183" s="509"/>
      <c r="C183" s="396"/>
      <c r="D183" s="516"/>
      <c r="E183" s="398"/>
      <c r="F183" s="492"/>
      <c r="G183" s="391"/>
      <c r="H183" s="391"/>
      <c r="I183" s="406"/>
    </row>
    <row r="184" spans="1:9" s="2" customFormat="1" ht="12.75">
      <c r="A184" s="508"/>
      <c r="B184" s="509"/>
      <c r="C184" s="252" t="s">
        <v>786</v>
      </c>
      <c r="D184" s="235">
        <v>2006</v>
      </c>
      <c r="E184" s="74">
        <v>1</v>
      </c>
      <c r="F184" s="196">
        <v>75564000</v>
      </c>
      <c r="G184" s="112"/>
      <c r="H184" s="112" t="s">
        <v>411</v>
      </c>
      <c r="I184" s="268">
        <v>34</v>
      </c>
    </row>
    <row r="185" spans="1:9" s="2" customFormat="1" ht="14.25" customHeight="1">
      <c r="A185" s="508"/>
      <c r="B185" s="509"/>
      <c r="C185" s="252" t="s">
        <v>43</v>
      </c>
      <c r="D185" s="235">
        <v>2006</v>
      </c>
      <c r="E185" s="74">
        <v>1</v>
      </c>
      <c r="F185" s="196">
        <v>24432000</v>
      </c>
      <c r="G185" s="112"/>
      <c r="H185" s="112" t="s">
        <v>412</v>
      </c>
      <c r="I185" s="268">
        <v>38</v>
      </c>
    </row>
    <row r="186" spans="1:9" s="2" customFormat="1" ht="12.75">
      <c r="A186" s="508"/>
      <c r="B186" s="509"/>
      <c r="C186" s="252" t="s">
        <v>788</v>
      </c>
      <c r="D186" s="235">
        <v>2006</v>
      </c>
      <c r="E186" s="74">
        <v>1</v>
      </c>
      <c r="F186" s="196">
        <v>24432000</v>
      </c>
      <c r="G186" s="112"/>
      <c r="H186" s="112"/>
      <c r="I186" s="268">
        <v>38</v>
      </c>
    </row>
    <row r="187" spans="1:9" s="2" customFormat="1" ht="12.75">
      <c r="A187" s="508"/>
      <c r="B187" s="509"/>
      <c r="C187" s="252" t="s">
        <v>789</v>
      </c>
      <c r="D187" s="235">
        <v>2006</v>
      </c>
      <c r="E187" s="74">
        <v>1</v>
      </c>
      <c r="F187" s="196">
        <v>24064000</v>
      </c>
      <c r="G187" s="112"/>
      <c r="H187" s="112"/>
      <c r="I187" s="268">
        <v>38</v>
      </c>
    </row>
    <row r="188" spans="1:9" s="2" customFormat="1" ht="14.25" customHeight="1">
      <c r="A188" s="508"/>
      <c r="B188" s="509"/>
      <c r="C188" s="262" t="s">
        <v>44</v>
      </c>
      <c r="D188" s="235">
        <v>2002</v>
      </c>
      <c r="E188" s="74">
        <v>1</v>
      </c>
      <c r="F188" s="196">
        <v>10688000</v>
      </c>
      <c r="G188" s="112"/>
      <c r="H188" s="112"/>
      <c r="I188" s="268">
        <v>57</v>
      </c>
    </row>
    <row r="189" spans="1:9" s="2" customFormat="1" ht="14.25" customHeight="1">
      <c r="A189" s="508"/>
      <c r="B189" s="509"/>
      <c r="C189" s="252" t="s">
        <v>45</v>
      </c>
      <c r="D189" s="235">
        <v>2002</v>
      </c>
      <c r="E189" s="74">
        <v>1</v>
      </c>
      <c r="F189" s="196">
        <v>10688000</v>
      </c>
      <c r="G189" s="112"/>
      <c r="H189" s="112"/>
      <c r="I189" s="268">
        <v>57</v>
      </c>
    </row>
    <row r="190" spans="1:9" s="2" customFormat="1" ht="12.75">
      <c r="A190" s="508"/>
      <c r="B190" s="509"/>
      <c r="C190" s="252" t="s">
        <v>792</v>
      </c>
      <c r="D190" s="235">
        <v>2000</v>
      </c>
      <c r="E190" s="74">
        <v>1</v>
      </c>
      <c r="F190" s="196">
        <v>19194000</v>
      </c>
      <c r="G190" s="112"/>
      <c r="H190" s="112"/>
      <c r="I190" s="268">
        <v>80.5</v>
      </c>
    </row>
    <row r="191" spans="1:9" s="2" customFormat="1" ht="12.75">
      <c r="A191" s="508"/>
      <c r="B191" s="509"/>
      <c r="C191" s="262" t="s">
        <v>793</v>
      </c>
      <c r="D191" s="235">
        <v>1997</v>
      </c>
      <c r="E191" s="74">
        <v>1</v>
      </c>
      <c r="F191" s="196">
        <v>4368000</v>
      </c>
      <c r="G191" s="112"/>
      <c r="H191" s="112"/>
      <c r="I191" s="268">
        <v>63.7</v>
      </c>
    </row>
    <row r="192" spans="1:9" s="2" customFormat="1" ht="12.75">
      <c r="A192" s="508"/>
      <c r="B192" s="509"/>
      <c r="C192" s="252" t="s">
        <v>26</v>
      </c>
      <c r="D192" s="235">
        <v>1992</v>
      </c>
      <c r="E192" s="74">
        <v>1</v>
      </c>
      <c r="F192" s="196">
        <v>42000</v>
      </c>
      <c r="G192" s="112"/>
      <c r="H192" s="112"/>
      <c r="I192" s="268">
        <v>100</v>
      </c>
    </row>
    <row r="193" spans="1:9" s="2" customFormat="1" ht="12.75">
      <c r="A193" s="508"/>
      <c r="B193" s="509"/>
      <c r="C193" s="252" t="s">
        <v>26</v>
      </c>
      <c r="D193" s="235">
        <v>1992</v>
      </c>
      <c r="E193" s="74">
        <v>1</v>
      </c>
      <c r="F193" s="196">
        <v>42000</v>
      </c>
      <c r="G193" s="112"/>
      <c r="H193" s="112"/>
      <c r="I193" s="268">
        <v>100</v>
      </c>
    </row>
    <row r="194" spans="1:9" s="2" customFormat="1" ht="38.25" customHeight="1">
      <c r="A194" s="508"/>
      <c r="B194" s="509"/>
      <c r="C194" s="395" t="s">
        <v>794</v>
      </c>
      <c r="D194" s="515">
        <v>1997</v>
      </c>
      <c r="E194" s="397">
        <v>1</v>
      </c>
      <c r="F194" s="491">
        <v>25077000</v>
      </c>
      <c r="G194" s="397" t="s">
        <v>30</v>
      </c>
      <c r="H194" s="390" t="s">
        <v>413</v>
      </c>
      <c r="I194" s="405">
        <v>100</v>
      </c>
    </row>
    <row r="195" spans="1:9" s="2" customFormat="1" ht="12" customHeight="1">
      <c r="A195" s="508"/>
      <c r="B195" s="509"/>
      <c r="C195" s="495"/>
      <c r="D195" s="523"/>
      <c r="E195" s="487"/>
      <c r="F195" s="493"/>
      <c r="G195" s="487"/>
      <c r="H195" s="479"/>
      <c r="I195" s="480"/>
    </row>
    <row r="196" spans="1:9" s="2" customFormat="1" ht="13.5" customHeight="1" hidden="1">
      <c r="A196" s="508"/>
      <c r="B196" s="509"/>
      <c r="C196" s="495"/>
      <c r="D196" s="523"/>
      <c r="E196" s="487"/>
      <c r="F196" s="493"/>
      <c r="G196" s="487"/>
      <c r="H196" s="479"/>
      <c r="I196" s="480"/>
    </row>
    <row r="197" spans="1:9" s="2" customFormat="1" ht="12.75" customHeight="1" hidden="1">
      <c r="A197" s="508"/>
      <c r="B197" s="509"/>
      <c r="C197" s="396"/>
      <c r="D197" s="516"/>
      <c r="E197" s="398"/>
      <c r="F197" s="492"/>
      <c r="G197" s="398"/>
      <c r="H197" s="391"/>
      <c r="I197" s="406"/>
    </row>
    <row r="198" spans="1:9" s="2" customFormat="1" ht="39" customHeight="1">
      <c r="A198" s="508"/>
      <c r="B198" s="509"/>
      <c r="C198" s="395" t="s">
        <v>794</v>
      </c>
      <c r="D198" s="515">
        <v>1997</v>
      </c>
      <c r="E198" s="397">
        <v>1</v>
      </c>
      <c r="F198" s="491">
        <v>7286000</v>
      </c>
      <c r="G198" s="397" t="s">
        <v>30</v>
      </c>
      <c r="H198" s="390" t="s">
        <v>413</v>
      </c>
      <c r="I198" s="405">
        <v>100</v>
      </c>
    </row>
    <row r="199" spans="1:9" s="2" customFormat="1" ht="14.25" customHeight="1">
      <c r="A199" s="508"/>
      <c r="B199" s="509"/>
      <c r="C199" s="495"/>
      <c r="D199" s="523"/>
      <c r="E199" s="487"/>
      <c r="F199" s="493"/>
      <c r="G199" s="487"/>
      <c r="H199" s="479"/>
      <c r="I199" s="480"/>
    </row>
    <row r="200" spans="1:9" s="2" customFormat="1" ht="12.75" customHeight="1" hidden="1">
      <c r="A200" s="508"/>
      <c r="B200" s="509"/>
      <c r="C200" s="396"/>
      <c r="D200" s="516"/>
      <c r="E200" s="398"/>
      <c r="F200" s="492"/>
      <c r="G200" s="398"/>
      <c r="H200" s="391"/>
      <c r="I200" s="406"/>
    </row>
    <row r="201" spans="1:9" s="2" customFormat="1" ht="38.25" customHeight="1">
      <c r="A201" s="508"/>
      <c r="B201" s="509"/>
      <c r="C201" s="395" t="s">
        <v>794</v>
      </c>
      <c r="D201" s="515">
        <v>1997</v>
      </c>
      <c r="E201" s="397">
        <v>1</v>
      </c>
      <c r="F201" s="491">
        <v>7286000</v>
      </c>
      <c r="G201" s="397" t="s">
        <v>30</v>
      </c>
      <c r="H201" s="390" t="s">
        <v>413</v>
      </c>
      <c r="I201" s="405">
        <v>100</v>
      </c>
    </row>
    <row r="202" spans="1:9" s="2" customFormat="1" ht="15" customHeight="1">
      <c r="A202" s="508"/>
      <c r="B202" s="509"/>
      <c r="C202" s="495"/>
      <c r="D202" s="523"/>
      <c r="E202" s="487"/>
      <c r="F202" s="493"/>
      <c r="G202" s="487"/>
      <c r="H202" s="479"/>
      <c r="I202" s="480"/>
    </row>
    <row r="203" spans="1:9" s="2" customFormat="1" ht="12.75" customHeight="1" hidden="1">
      <c r="A203" s="508"/>
      <c r="B203" s="509"/>
      <c r="C203" s="396"/>
      <c r="D203" s="516"/>
      <c r="E203" s="398"/>
      <c r="F203" s="492"/>
      <c r="G203" s="398"/>
      <c r="H203" s="391"/>
      <c r="I203" s="406"/>
    </row>
    <row r="204" spans="1:9" s="2" customFormat="1" ht="38.25" customHeight="1">
      <c r="A204" s="508"/>
      <c r="B204" s="509"/>
      <c r="C204" s="395" t="s">
        <v>794</v>
      </c>
      <c r="D204" s="515">
        <v>1997</v>
      </c>
      <c r="E204" s="397">
        <v>1</v>
      </c>
      <c r="F204" s="491">
        <v>8956000</v>
      </c>
      <c r="G204" s="397" t="s">
        <v>30</v>
      </c>
      <c r="H204" s="390" t="s">
        <v>413</v>
      </c>
      <c r="I204" s="405">
        <v>100</v>
      </c>
    </row>
    <row r="205" spans="1:9" s="2" customFormat="1" ht="12.75" customHeight="1">
      <c r="A205" s="508"/>
      <c r="B205" s="509"/>
      <c r="C205" s="396"/>
      <c r="D205" s="516"/>
      <c r="E205" s="398"/>
      <c r="F205" s="492"/>
      <c r="G205" s="398"/>
      <c r="H205" s="391"/>
      <c r="I205" s="406"/>
    </row>
    <row r="206" spans="1:9" s="2" customFormat="1" ht="12.75">
      <c r="A206" s="508"/>
      <c r="B206" s="509"/>
      <c r="C206" s="262" t="s">
        <v>414</v>
      </c>
      <c r="D206" s="235">
        <v>1986</v>
      </c>
      <c r="E206" s="74">
        <v>1</v>
      </c>
      <c r="F206" s="196">
        <v>220919000</v>
      </c>
      <c r="G206" s="112"/>
      <c r="H206" s="112" t="s">
        <v>415</v>
      </c>
      <c r="I206" s="268">
        <v>100</v>
      </c>
    </row>
    <row r="207" spans="1:9" s="2" customFormat="1" ht="25.5" customHeight="1">
      <c r="A207" s="508"/>
      <c r="B207" s="509"/>
      <c r="C207" s="252" t="s">
        <v>416</v>
      </c>
      <c r="D207" s="236"/>
      <c r="E207" s="74">
        <v>1</v>
      </c>
      <c r="F207" s="196">
        <v>164075000</v>
      </c>
      <c r="G207" s="112" t="s">
        <v>31</v>
      </c>
      <c r="H207" s="112"/>
      <c r="I207" s="268">
        <v>53.9</v>
      </c>
    </row>
    <row r="208" spans="1:9" s="2" customFormat="1" ht="38.25">
      <c r="A208" s="508"/>
      <c r="B208" s="509"/>
      <c r="C208" s="252" t="s">
        <v>795</v>
      </c>
      <c r="D208" s="235">
        <v>1983</v>
      </c>
      <c r="E208" s="74">
        <v>1</v>
      </c>
      <c r="F208" s="196">
        <v>36537000</v>
      </c>
      <c r="G208" s="112"/>
      <c r="H208" s="112" t="s">
        <v>32</v>
      </c>
      <c r="I208" s="268">
        <v>100</v>
      </c>
    </row>
    <row r="209" spans="1:9" s="2" customFormat="1" ht="25.5">
      <c r="A209" s="508"/>
      <c r="B209" s="509"/>
      <c r="C209" s="252" t="s">
        <v>796</v>
      </c>
      <c r="D209" s="235">
        <v>2002</v>
      </c>
      <c r="E209" s="74">
        <v>1</v>
      </c>
      <c r="F209" s="196">
        <v>107678000</v>
      </c>
      <c r="G209" s="112"/>
      <c r="H209" s="112" t="s">
        <v>33</v>
      </c>
      <c r="I209" s="268">
        <v>95.9</v>
      </c>
    </row>
    <row r="210" spans="1:9" s="2" customFormat="1" ht="24.75" customHeight="1">
      <c r="A210" s="508"/>
      <c r="B210" s="509"/>
      <c r="C210" s="252" t="s">
        <v>52</v>
      </c>
      <c r="D210" s="235">
        <v>1992</v>
      </c>
      <c r="E210" s="74">
        <v>1</v>
      </c>
      <c r="F210" s="196">
        <v>2452000</v>
      </c>
      <c r="G210" s="112"/>
      <c r="H210" s="112"/>
      <c r="I210" s="268">
        <v>100</v>
      </c>
    </row>
    <row r="211" spans="1:9" s="2" customFormat="1" ht="12.75">
      <c r="A211" s="508"/>
      <c r="B211" s="509"/>
      <c r="C211" s="252" t="s">
        <v>798</v>
      </c>
      <c r="D211" s="236">
        <v>1905</v>
      </c>
      <c r="E211" s="74">
        <v>1</v>
      </c>
      <c r="F211" s="196">
        <v>168793000</v>
      </c>
      <c r="G211" s="112" t="s">
        <v>49</v>
      </c>
      <c r="H211" s="112"/>
      <c r="I211" s="268">
        <v>100</v>
      </c>
    </row>
    <row r="212" spans="1:9" s="2" customFormat="1" ht="12.75">
      <c r="A212" s="508"/>
      <c r="B212" s="509"/>
      <c r="C212" s="252" t="s">
        <v>417</v>
      </c>
      <c r="D212" s="235">
        <v>1997</v>
      </c>
      <c r="E212" s="74">
        <v>1</v>
      </c>
      <c r="F212" s="196">
        <v>1848000</v>
      </c>
      <c r="G212" s="160"/>
      <c r="H212" s="112"/>
      <c r="I212" s="268">
        <v>57.8</v>
      </c>
    </row>
    <row r="213" spans="1:9" s="2" customFormat="1" ht="12.75">
      <c r="A213" s="508"/>
      <c r="B213" s="509"/>
      <c r="C213" s="252" t="s">
        <v>417</v>
      </c>
      <c r="D213" s="235">
        <v>1997</v>
      </c>
      <c r="E213" s="74">
        <v>1</v>
      </c>
      <c r="F213" s="196">
        <v>1848000</v>
      </c>
      <c r="G213" s="160"/>
      <c r="H213" s="112"/>
      <c r="I213" s="268">
        <v>60.8</v>
      </c>
    </row>
    <row r="214" spans="1:9" s="2" customFormat="1" ht="12.75">
      <c r="A214" s="508"/>
      <c r="B214" s="509"/>
      <c r="C214" s="262" t="s">
        <v>799</v>
      </c>
      <c r="D214" s="235">
        <v>2006</v>
      </c>
      <c r="E214" s="74">
        <v>1</v>
      </c>
      <c r="F214" s="196">
        <v>8284000</v>
      </c>
      <c r="G214" s="160"/>
      <c r="H214" s="112"/>
      <c r="I214" s="268">
        <v>38</v>
      </c>
    </row>
    <row r="215" spans="1:9" s="2" customFormat="1" ht="12.75">
      <c r="A215" s="508"/>
      <c r="B215" s="509"/>
      <c r="C215" s="262" t="s">
        <v>800</v>
      </c>
      <c r="D215" s="235">
        <v>2006</v>
      </c>
      <c r="E215" s="74">
        <v>1</v>
      </c>
      <c r="F215" s="196">
        <v>8284000</v>
      </c>
      <c r="G215" s="160"/>
      <c r="H215" s="112"/>
      <c r="I215" s="268">
        <v>38</v>
      </c>
    </row>
    <row r="216" spans="1:9" s="2" customFormat="1" ht="12.75">
      <c r="A216" s="508"/>
      <c r="B216" s="509"/>
      <c r="C216" s="395" t="s">
        <v>418</v>
      </c>
      <c r="D216" s="515">
        <v>1987</v>
      </c>
      <c r="E216" s="397">
        <v>1</v>
      </c>
      <c r="F216" s="491">
        <v>281988000</v>
      </c>
      <c r="G216" s="390"/>
      <c r="H216" s="112" t="s">
        <v>34</v>
      </c>
      <c r="I216" s="405">
        <v>63.9</v>
      </c>
    </row>
    <row r="217" spans="1:9" s="2" customFormat="1" ht="15" customHeight="1">
      <c r="A217" s="508"/>
      <c r="B217" s="509"/>
      <c r="C217" s="396"/>
      <c r="D217" s="516"/>
      <c r="E217" s="398"/>
      <c r="F217" s="492"/>
      <c r="G217" s="391"/>
      <c r="H217" s="112" t="s">
        <v>419</v>
      </c>
      <c r="I217" s="406"/>
    </row>
    <row r="218" spans="1:9" s="2" customFormat="1" ht="25.5" customHeight="1">
      <c r="A218" s="508"/>
      <c r="B218" s="509"/>
      <c r="C218" s="395" t="s">
        <v>420</v>
      </c>
      <c r="D218" s="515">
        <v>1984</v>
      </c>
      <c r="E218" s="397">
        <v>1</v>
      </c>
      <c r="F218" s="491">
        <v>290744000</v>
      </c>
      <c r="G218" s="397" t="s">
        <v>421</v>
      </c>
      <c r="H218" s="390" t="s">
        <v>422</v>
      </c>
      <c r="I218" s="405">
        <v>71.3</v>
      </c>
    </row>
    <row r="219" spans="1:9" s="2" customFormat="1" ht="12.75">
      <c r="A219" s="508"/>
      <c r="B219" s="509"/>
      <c r="C219" s="495"/>
      <c r="D219" s="523"/>
      <c r="E219" s="487"/>
      <c r="F219" s="493"/>
      <c r="G219" s="487"/>
      <c r="H219" s="479"/>
      <c r="I219" s="480"/>
    </row>
    <row r="220" spans="1:9" s="2" customFormat="1" ht="12.75">
      <c r="A220" s="508"/>
      <c r="B220" s="509"/>
      <c r="C220" s="396"/>
      <c r="D220" s="516"/>
      <c r="E220" s="398"/>
      <c r="F220" s="492"/>
      <c r="G220" s="398"/>
      <c r="H220" s="391"/>
      <c r="I220" s="406"/>
    </row>
    <row r="221" spans="1:9" s="2" customFormat="1" ht="25.5" customHeight="1">
      <c r="A221" s="508"/>
      <c r="B221" s="509"/>
      <c r="C221" s="395" t="s">
        <v>423</v>
      </c>
      <c r="D221" s="515">
        <v>1983</v>
      </c>
      <c r="E221" s="397">
        <v>1</v>
      </c>
      <c r="F221" s="491">
        <v>191192000</v>
      </c>
      <c r="G221" s="397" t="s">
        <v>424</v>
      </c>
      <c r="H221" s="390" t="s">
        <v>504</v>
      </c>
      <c r="I221" s="405">
        <v>76.5</v>
      </c>
    </row>
    <row r="222" spans="1:9" s="2" customFormat="1" ht="12.75">
      <c r="A222" s="508"/>
      <c r="B222" s="509"/>
      <c r="C222" s="396"/>
      <c r="D222" s="516"/>
      <c r="E222" s="398"/>
      <c r="F222" s="492"/>
      <c r="G222" s="398"/>
      <c r="H222" s="391"/>
      <c r="I222" s="406"/>
    </row>
    <row r="223" spans="1:9" s="2" customFormat="1" ht="24.75" customHeight="1">
      <c r="A223" s="508"/>
      <c r="B223" s="509"/>
      <c r="C223" s="395" t="s">
        <v>801</v>
      </c>
      <c r="D223" s="515">
        <v>1983</v>
      </c>
      <c r="E223" s="397">
        <v>1</v>
      </c>
      <c r="F223" s="491">
        <v>376000</v>
      </c>
      <c r="G223" s="397" t="s">
        <v>717</v>
      </c>
      <c r="H223" s="390" t="s">
        <v>35</v>
      </c>
      <c r="I223" s="405">
        <v>100</v>
      </c>
    </row>
    <row r="224" spans="1:9" s="2" customFormat="1" ht="12.75">
      <c r="A224" s="508"/>
      <c r="B224" s="509"/>
      <c r="C224" s="396"/>
      <c r="D224" s="516"/>
      <c r="E224" s="398"/>
      <c r="F224" s="492"/>
      <c r="G224" s="398"/>
      <c r="H224" s="391"/>
      <c r="I224" s="406"/>
    </row>
    <row r="225" spans="1:9" s="2" customFormat="1" ht="38.25">
      <c r="A225" s="508"/>
      <c r="B225" s="509"/>
      <c r="C225" s="252" t="s">
        <v>802</v>
      </c>
      <c r="D225" s="235">
        <v>1983</v>
      </c>
      <c r="E225" s="74">
        <v>1</v>
      </c>
      <c r="F225" s="196">
        <v>381000</v>
      </c>
      <c r="G225" s="112"/>
      <c r="H225" s="112" t="s">
        <v>35</v>
      </c>
      <c r="I225" s="268">
        <v>100</v>
      </c>
    </row>
    <row r="226" spans="1:9" s="2" customFormat="1" ht="25.5" customHeight="1">
      <c r="A226" s="508"/>
      <c r="B226" s="509"/>
      <c r="C226" s="252" t="s">
        <v>802</v>
      </c>
      <c r="D226" s="235">
        <v>1983</v>
      </c>
      <c r="E226" s="74">
        <v>1</v>
      </c>
      <c r="F226" s="196">
        <v>381000</v>
      </c>
      <c r="G226" s="112"/>
      <c r="H226" s="112" t="s">
        <v>35</v>
      </c>
      <c r="I226" s="268">
        <v>100</v>
      </c>
    </row>
    <row r="227" spans="1:9" s="2" customFormat="1" ht="24.75" customHeight="1">
      <c r="A227" s="508"/>
      <c r="B227" s="509"/>
      <c r="C227" s="395" t="s">
        <v>803</v>
      </c>
      <c r="D227" s="515">
        <v>1983</v>
      </c>
      <c r="E227" s="397">
        <v>1</v>
      </c>
      <c r="F227" s="491">
        <v>209000</v>
      </c>
      <c r="G227" s="397" t="s">
        <v>425</v>
      </c>
      <c r="H227" s="390" t="s">
        <v>426</v>
      </c>
      <c r="I227" s="405">
        <v>100</v>
      </c>
    </row>
    <row r="228" spans="1:9" s="2" customFormat="1" ht="12.75">
      <c r="A228" s="508"/>
      <c r="B228" s="509"/>
      <c r="C228" s="396"/>
      <c r="D228" s="516"/>
      <c r="E228" s="398"/>
      <c r="F228" s="492"/>
      <c r="G228" s="398"/>
      <c r="H228" s="391"/>
      <c r="I228" s="406"/>
    </row>
    <row r="229" spans="1:9" s="2" customFormat="1" ht="25.5" customHeight="1">
      <c r="A229" s="508"/>
      <c r="B229" s="509"/>
      <c r="C229" s="395" t="s">
        <v>427</v>
      </c>
      <c r="D229" s="515">
        <v>1983</v>
      </c>
      <c r="E229" s="397">
        <v>1</v>
      </c>
      <c r="F229" s="491">
        <v>6781000</v>
      </c>
      <c r="G229" s="397" t="s">
        <v>428</v>
      </c>
      <c r="H229" s="390" t="s">
        <v>505</v>
      </c>
      <c r="I229" s="405">
        <v>100</v>
      </c>
    </row>
    <row r="230" spans="1:9" s="2" customFormat="1" ht="13.5" customHeight="1">
      <c r="A230" s="508"/>
      <c r="B230" s="509"/>
      <c r="C230" s="495"/>
      <c r="D230" s="523"/>
      <c r="E230" s="487"/>
      <c r="F230" s="493"/>
      <c r="G230" s="487"/>
      <c r="H230" s="479"/>
      <c r="I230" s="480"/>
    </row>
    <row r="231" spans="1:9" s="2" customFormat="1" ht="12.75" customHeight="1">
      <c r="A231" s="508"/>
      <c r="B231" s="509"/>
      <c r="C231" s="396"/>
      <c r="D231" s="516"/>
      <c r="E231" s="398"/>
      <c r="F231" s="492"/>
      <c r="G231" s="398"/>
      <c r="H231" s="391"/>
      <c r="I231" s="406"/>
    </row>
    <row r="232" spans="1:9" s="2" customFormat="1" ht="12.75">
      <c r="A232" s="508"/>
      <c r="B232" s="509"/>
      <c r="C232" s="252" t="s">
        <v>427</v>
      </c>
      <c r="D232" s="235">
        <v>1996</v>
      </c>
      <c r="E232" s="74">
        <v>1</v>
      </c>
      <c r="F232" s="196">
        <v>1824000</v>
      </c>
      <c r="G232" s="112"/>
      <c r="H232" s="112"/>
      <c r="I232" s="268">
        <v>84.5</v>
      </c>
    </row>
    <row r="233" spans="1:9" s="2" customFormat="1" ht="12.75">
      <c r="A233" s="508"/>
      <c r="B233" s="509"/>
      <c r="C233" s="252" t="s">
        <v>427</v>
      </c>
      <c r="D233" s="235">
        <v>1996</v>
      </c>
      <c r="E233" s="74">
        <v>1</v>
      </c>
      <c r="F233" s="196">
        <v>1824000</v>
      </c>
      <c r="G233" s="112"/>
      <c r="H233" s="112"/>
      <c r="I233" s="268">
        <v>84.5</v>
      </c>
    </row>
    <row r="234" spans="1:9" s="2" customFormat="1" ht="38.25">
      <c r="A234" s="508"/>
      <c r="B234" s="509"/>
      <c r="C234" s="252" t="s">
        <v>427</v>
      </c>
      <c r="D234" s="235">
        <v>1983</v>
      </c>
      <c r="E234" s="74">
        <v>1</v>
      </c>
      <c r="F234" s="196">
        <v>6781000</v>
      </c>
      <c r="G234" s="112"/>
      <c r="H234" s="112" t="s">
        <v>36</v>
      </c>
      <c r="I234" s="268">
        <v>100</v>
      </c>
    </row>
    <row r="235" spans="1:9" s="2" customFormat="1" ht="25.5" customHeight="1">
      <c r="A235" s="508"/>
      <c r="B235" s="509"/>
      <c r="C235" s="395" t="s">
        <v>804</v>
      </c>
      <c r="D235" s="515">
        <v>2002</v>
      </c>
      <c r="E235" s="397">
        <v>1</v>
      </c>
      <c r="F235" s="491">
        <v>14014000</v>
      </c>
      <c r="G235" s="397" t="s">
        <v>50</v>
      </c>
      <c r="H235" s="390" t="s">
        <v>430</v>
      </c>
      <c r="I235" s="405">
        <v>33.4</v>
      </c>
    </row>
    <row r="236" spans="1:9" s="2" customFormat="1" ht="0.75" customHeight="1">
      <c r="A236" s="508"/>
      <c r="B236" s="509"/>
      <c r="C236" s="396"/>
      <c r="D236" s="516"/>
      <c r="E236" s="398"/>
      <c r="F236" s="492"/>
      <c r="G236" s="398"/>
      <c r="H236" s="391"/>
      <c r="I236" s="406"/>
    </row>
    <row r="237" spans="1:9" s="2" customFormat="1" ht="12.75" customHeight="1">
      <c r="A237" s="508"/>
      <c r="B237" s="509"/>
      <c r="C237" s="252" t="s">
        <v>804</v>
      </c>
      <c r="D237" s="235">
        <v>2009</v>
      </c>
      <c r="E237" s="74">
        <v>1</v>
      </c>
      <c r="F237" s="196">
        <v>66047000</v>
      </c>
      <c r="G237" s="160"/>
      <c r="H237" s="112" t="s">
        <v>431</v>
      </c>
      <c r="I237" s="268">
        <v>11.3</v>
      </c>
    </row>
    <row r="238" spans="1:9" s="2" customFormat="1" ht="63.75">
      <c r="A238" s="508"/>
      <c r="B238" s="509"/>
      <c r="C238" s="252" t="s">
        <v>805</v>
      </c>
      <c r="D238" s="235">
        <v>1983</v>
      </c>
      <c r="E238" s="74">
        <v>1</v>
      </c>
      <c r="F238" s="196">
        <v>169817000</v>
      </c>
      <c r="G238" s="160"/>
      <c r="H238" s="112" t="s">
        <v>432</v>
      </c>
      <c r="I238" s="268">
        <v>99.6</v>
      </c>
    </row>
    <row r="239" spans="1:9" s="2" customFormat="1" ht="37.5" customHeight="1">
      <c r="A239" s="508"/>
      <c r="B239" s="509"/>
      <c r="C239" s="395" t="s">
        <v>433</v>
      </c>
      <c r="D239" s="515">
        <v>1993</v>
      </c>
      <c r="E239" s="397">
        <v>1</v>
      </c>
      <c r="F239" s="491">
        <v>52222000</v>
      </c>
      <c r="G239" s="513"/>
      <c r="H239" s="390" t="s">
        <v>434</v>
      </c>
      <c r="I239" s="405">
        <v>65.4</v>
      </c>
    </row>
    <row r="240" spans="1:9" s="2" customFormat="1" ht="12.75">
      <c r="A240" s="508"/>
      <c r="B240" s="509"/>
      <c r="C240" s="396"/>
      <c r="D240" s="516"/>
      <c r="E240" s="398"/>
      <c r="F240" s="492"/>
      <c r="G240" s="514"/>
      <c r="H240" s="391"/>
      <c r="I240" s="406"/>
    </row>
    <row r="241" spans="1:9" s="2" customFormat="1" ht="38.25" customHeight="1">
      <c r="A241" s="508"/>
      <c r="B241" s="509"/>
      <c r="C241" s="395" t="s">
        <v>433</v>
      </c>
      <c r="D241" s="515">
        <v>1993</v>
      </c>
      <c r="E241" s="397">
        <v>1</v>
      </c>
      <c r="F241" s="491">
        <v>52222000</v>
      </c>
      <c r="G241" s="397" t="s">
        <v>435</v>
      </c>
      <c r="H241" s="390" t="s">
        <v>434</v>
      </c>
      <c r="I241" s="405">
        <v>65.2</v>
      </c>
    </row>
    <row r="242" spans="1:9" s="2" customFormat="1" ht="12.75">
      <c r="A242" s="508"/>
      <c r="B242" s="509"/>
      <c r="C242" s="495"/>
      <c r="D242" s="523"/>
      <c r="E242" s="487"/>
      <c r="F242" s="493"/>
      <c r="G242" s="487"/>
      <c r="H242" s="479"/>
      <c r="I242" s="480"/>
    </row>
    <row r="243" spans="1:9" s="2" customFormat="1" ht="12.75">
      <c r="A243" s="508"/>
      <c r="B243" s="509"/>
      <c r="C243" s="396"/>
      <c r="D243" s="516"/>
      <c r="E243" s="398"/>
      <c r="F243" s="492"/>
      <c r="G243" s="398"/>
      <c r="H243" s="391"/>
      <c r="I243" s="406"/>
    </row>
    <row r="244" spans="1:9" s="2" customFormat="1" ht="12.75">
      <c r="A244" s="508"/>
      <c r="B244" s="509"/>
      <c r="C244" s="262" t="s">
        <v>436</v>
      </c>
      <c r="D244" s="235">
        <v>2002</v>
      </c>
      <c r="E244" s="74">
        <v>1</v>
      </c>
      <c r="F244" s="196">
        <v>16377000</v>
      </c>
      <c r="G244" s="112"/>
      <c r="H244" s="112"/>
      <c r="I244" s="268">
        <v>79.5</v>
      </c>
    </row>
    <row r="245" spans="1:9" s="2" customFormat="1" ht="12.75">
      <c r="A245" s="508"/>
      <c r="B245" s="509"/>
      <c r="C245" s="252" t="s">
        <v>437</v>
      </c>
      <c r="D245" s="235">
        <v>1990</v>
      </c>
      <c r="E245" s="74">
        <v>1</v>
      </c>
      <c r="F245" s="196">
        <v>623000</v>
      </c>
      <c r="G245" s="112"/>
      <c r="H245" s="112"/>
      <c r="I245" s="268">
        <v>100</v>
      </c>
    </row>
    <row r="246" spans="1:9" s="2" customFormat="1" ht="38.25">
      <c r="A246" s="508"/>
      <c r="B246" s="509"/>
      <c r="C246" s="252" t="s">
        <v>740</v>
      </c>
      <c r="D246" s="235">
        <v>2003</v>
      </c>
      <c r="E246" s="74">
        <v>1</v>
      </c>
      <c r="F246" s="196">
        <v>584493000</v>
      </c>
      <c r="G246" s="112"/>
      <c r="H246" s="112" t="s">
        <v>37</v>
      </c>
      <c r="I246" s="268">
        <v>69.7</v>
      </c>
    </row>
    <row r="247" spans="1:9" s="2" customFormat="1" ht="12.75" customHeight="1">
      <c r="A247" s="508"/>
      <c r="B247" s="509"/>
      <c r="C247" s="252" t="s">
        <v>806</v>
      </c>
      <c r="D247" s="235">
        <v>1984</v>
      </c>
      <c r="E247" s="74">
        <v>1</v>
      </c>
      <c r="F247" s="196">
        <v>3235000</v>
      </c>
      <c r="G247" s="160"/>
      <c r="H247" s="112" t="s">
        <v>38</v>
      </c>
      <c r="I247" s="268">
        <v>100</v>
      </c>
    </row>
    <row r="248" spans="1:9" s="2" customFormat="1" ht="25.5">
      <c r="A248" s="508"/>
      <c r="B248" s="509"/>
      <c r="C248" s="262" t="s">
        <v>438</v>
      </c>
      <c r="D248" s="235">
        <v>1987</v>
      </c>
      <c r="E248" s="74">
        <v>1</v>
      </c>
      <c r="F248" s="196">
        <v>107201000</v>
      </c>
      <c r="G248" s="112"/>
      <c r="H248" s="112" t="s">
        <v>439</v>
      </c>
      <c r="I248" s="268">
        <v>65.2</v>
      </c>
    </row>
    <row r="249" spans="1:9" s="2" customFormat="1" ht="12.75" customHeight="1">
      <c r="A249" s="508"/>
      <c r="B249" s="509"/>
      <c r="C249" s="252" t="s">
        <v>807</v>
      </c>
      <c r="D249" s="235">
        <v>1983</v>
      </c>
      <c r="E249" s="74">
        <v>1</v>
      </c>
      <c r="F249" s="196">
        <v>571685000</v>
      </c>
      <c r="G249" s="112"/>
      <c r="H249" s="112" t="s">
        <v>440</v>
      </c>
      <c r="I249" s="268">
        <v>98.8</v>
      </c>
    </row>
    <row r="250" spans="1:9" s="2" customFormat="1" ht="25.5">
      <c r="A250" s="508"/>
      <c r="B250" s="509"/>
      <c r="C250" s="252" t="s">
        <v>0</v>
      </c>
      <c r="D250" s="235">
        <v>2006</v>
      </c>
      <c r="E250" s="74">
        <v>1</v>
      </c>
      <c r="F250" s="196">
        <v>149117000</v>
      </c>
      <c r="G250" s="112"/>
      <c r="H250" s="112" t="s">
        <v>441</v>
      </c>
      <c r="I250" s="268">
        <v>38</v>
      </c>
    </row>
    <row r="251" spans="1:9" s="2" customFormat="1" ht="25.5">
      <c r="A251" s="508"/>
      <c r="B251" s="509"/>
      <c r="C251" s="252" t="s">
        <v>0</v>
      </c>
      <c r="D251" s="235">
        <v>2006</v>
      </c>
      <c r="E251" s="74">
        <v>1</v>
      </c>
      <c r="F251" s="196">
        <v>164707000</v>
      </c>
      <c r="G251" s="112"/>
      <c r="H251" s="112" t="s">
        <v>441</v>
      </c>
      <c r="I251" s="268">
        <v>38</v>
      </c>
    </row>
    <row r="252" spans="1:9" s="2" customFormat="1" ht="15" customHeight="1">
      <c r="A252" s="508"/>
      <c r="B252" s="509"/>
      <c r="C252" s="252" t="s">
        <v>0</v>
      </c>
      <c r="D252" s="235">
        <v>2006</v>
      </c>
      <c r="E252" s="74">
        <v>1</v>
      </c>
      <c r="F252" s="196">
        <v>164707000</v>
      </c>
      <c r="G252" s="112"/>
      <c r="H252" s="112" t="s">
        <v>441</v>
      </c>
      <c r="I252" s="268">
        <v>38</v>
      </c>
    </row>
    <row r="253" spans="1:9" s="2" customFormat="1" ht="41.25" customHeight="1">
      <c r="A253" s="508"/>
      <c r="B253" s="509"/>
      <c r="C253" s="252" t="s">
        <v>1</v>
      </c>
      <c r="D253" s="235">
        <v>2006</v>
      </c>
      <c r="E253" s="74">
        <v>1</v>
      </c>
      <c r="F253" s="196">
        <v>6198000</v>
      </c>
      <c r="G253" s="112"/>
      <c r="H253" s="112" t="s">
        <v>442</v>
      </c>
      <c r="I253" s="268">
        <v>41.4</v>
      </c>
    </row>
    <row r="254" spans="1:9" s="2" customFormat="1" ht="25.5">
      <c r="A254" s="508"/>
      <c r="B254" s="509"/>
      <c r="C254" s="252" t="s">
        <v>2</v>
      </c>
      <c r="D254" s="235">
        <v>1985</v>
      </c>
      <c r="E254" s="74">
        <v>1</v>
      </c>
      <c r="F254" s="196">
        <v>51485000</v>
      </c>
      <c r="G254" s="112"/>
      <c r="H254" s="112" t="s">
        <v>443</v>
      </c>
      <c r="I254" s="268">
        <v>84</v>
      </c>
    </row>
    <row r="255" spans="1:9" s="2" customFormat="1" ht="12.75" customHeight="1">
      <c r="A255" s="508"/>
      <c r="B255" s="509"/>
      <c r="C255" s="524" t="s">
        <v>3</v>
      </c>
      <c r="D255" s="515">
        <v>1983</v>
      </c>
      <c r="E255" s="397">
        <v>1</v>
      </c>
      <c r="F255" s="491" t="s">
        <v>507</v>
      </c>
      <c r="G255" s="390"/>
      <c r="H255" s="390" t="s">
        <v>39</v>
      </c>
      <c r="I255" s="405">
        <v>100</v>
      </c>
    </row>
    <row r="256" spans="1:9" s="2" customFormat="1" ht="12.75">
      <c r="A256" s="508"/>
      <c r="B256" s="509"/>
      <c r="C256" s="525"/>
      <c r="D256" s="516"/>
      <c r="E256" s="398"/>
      <c r="F256" s="492"/>
      <c r="G256" s="391"/>
      <c r="H256" s="391"/>
      <c r="I256" s="406"/>
    </row>
    <row r="257" spans="1:9" s="2" customFormat="1" ht="12.75">
      <c r="A257" s="508"/>
      <c r="B257" s="509"/>
      <c r="C257" s="252" t="s">
        <v>4</v>
      </c>
      <c r="D257" s="235">
        <v>1994</v>
      </c>
      <c r="E257" s="74">
        <v>1</v>
      </c>
      <c r="F257" s="196">
        <v>9494000</v>
      </c>
      <c r="G257" s="112"/>
      <c r="H257" s="112"/>
      <c r="I257" s="268">
        <v>100</v>
      </c>
    </row>
    <row r="258" spans="1:9" s="2" customFormat="1" ht="38.25">
      <c r="A258" s="508"/>
      <c r="B258" s="509"/>
      <c r="C258" s="252" t="s">
        <v>5</v>
      </c>
      <c r="D258" s="235">
        <v>1984</v>
      </c>
      <c r="E258" s="74">
        <v>1</v>
      </c>
      <c r="F258" s="196">
        <v>1216000</v>
      </c>
      <c r="G258" s="112"/>
      <c r="H258" s="112" t="s">
        <v>40</v>
      </c>
      <c r="I258" s="268">
        <v>100</v>
      </c>
    </row>
    <row r="259" spans="1:9" s="2" customFormat="1" ht="51">
      <c r="A259" s="508"/>
      <c r="B259" s="509"/>
      <c r="C259" s="252" t="s">
        <v>6</v>
      </c>
      <c r="D259" s="235">
        <v>1984</v>
      </c>
      <c r="E259" s="74">
        <v>1</v>
      </c>
      <c r="F259" s="196">
        <v>4851000</v>
      </c>
      <c r="G259" s="112"/>
      <c r="H259" s="112" t="s">
        <v>41</v>
      </c>
      <c r="I259" s="268">
        <v>100</v>
      </c>
    </row>
    <row r="260" spans="1:9" s="2" customFormat="1" ht="38.25">
      <c r="A260" s="508"/>
      <c r="B260" s="509"/>
      <c r="C260" s="262" t="s">
        <v>7</v>
      </c>
      <c r="D260" s="235">
        <v>2006</v>
      </c>
      <c r="E260" s="74">
        <v>1</v>
      </c>
      <c r="F260" s="196">
        <v>49664000</v>
      </c>
      <c r="G260" s="112"/>
      <c r="H260" s="112" t="s">
        <v>506</v>
      </c>
      <c r="I260" s="268">
        <v>41.4</v>
      </c>
    </row>
    <row r="261" spans="1:9" s="2" customFormat="1" ht="12.75">
      <c r="A261" s="508"/>
      <c r="B261" s="509"/>
      <c r="C261" s="252" t="s">
        <v>8</v>
      </c>
      <c r="D261" s="235">
        <v>1988</v>
      </c>
      <c r="E261" s="74">
        <v>1</v>
      </c>
      <c r="F261" s="196">
        <v>147372000</v>
      </c>
      <c r="G261" s="112"/>
      <c r="H261" s="112"/>
      <c r="I261" s="268">
        <v>65.6</v>
      </c>
    </row>
    <row r="262" spans="1:9" s="2" customFormat="1" ht="12.75">
      <c r="A262" s="508"/>
      <c r="B262" s="509"/>
      <c r="C262" s="252" t="s">
        <v>9</v>
      </c>
      <c r="D262" s="235">
        <v>1984</v>
      </c>
      <c r="E262" s="74">
        <v>1</v>
      </c>
      <c r="F262" s="196">
        <v>14731000</v>
      </c>
      <c r="G262" s="112"/>
      <c r="H262" s="112"/>
      <c r="I262" s="268">
        <v>100</v>
      </c>
    </row>
    <row r="263" spans="1:9" s="2" customFormat="1" ht="38.25">
      <c r="A263" s="508"/>
      <c r="B263" s="509"/>
      <c r="C263" s="252" t="s">
        <v>10</v>
      </c>
      <c r="D263" s="235">
        <v>1984</v>
      </c>
      <c r="E263" s="74">
        <v>1</v>
      </c>
      <c r="F263" s="196">
        <v>593000</v>
      </c>
      <c r="G263" s="112"/>
      <c r="H263" s="112" t="s">
        <v>42</v>
      </c>
      <c r="I263" s="268">
        <v>100</v>
      </c>
    </row>
    <row r="264" spans="1:9" s="2" customFormat="1" ht="12.75">
      <c r="A264" s="508"/>
      <c r="B264" s="509"/>
      <c r="C264" s="252" t="s">
        <v>11</v>
      </c>
      <c r="D264" s="235">
        <v>1989</v>
      </c>
      <c r="E264" s="74">
        <v>1</v>
      </c>
      <c r="F264" s="196">
        <v>17000</v>
      </c>
      <c r="G264" s="112"/>
      <c r="H264" s="112"/>
      <c r="I264" s="268">
        <v>100</v>
      </c>
    </row>
    <row r="265" spans="1:9" s="2" customFormat="1" ht="12.75">
      <c r="A265" s="508"/>
      <c r="B265" s="509"/>
      <c r="C265" s="252" t="s">
        <v>12</v>
      </c>
      <c r="D265" s="235">
        <v>1985</v>
      </c>
      <c r="E265" s="74">
        <v>1</v>
      </c>
      <c r="F265" s="196">
        <v>39342000</v>
      </c>
      <c r="G265" s="112"/>
      <c r="H265" s="112"/>
      <c r="I265" s="268">
        <v>100</v>
      </c>
    </row>
    <row r="266" spans="1:9" s="2" customFormat="1" ht="24.75" customHeight="1">
      <c r="A266" s="508"/>
      <c r="B266" s="509"/>
      <c r="C266" s="395" t="s">
        <v>13</v>
      </c>
      <c r="D266" s="515">
        <v>1983</v>
      </c>
      <c r="E266" s="397">
        <v>1</v>
      </c>
      <c r="F266" s="491">
        <v>24941000</v>
      </c>
      <c r="G266" s="513" t="s">
        <v>713</v>
      </c>
      <c r="H266" s="390" t="s">
        <v>444</v>
      </c>
      <c r="I266" s="405">
        <v>100</v>
      </c>
    </row>
    <row r="267" spans="1:9" s="2" customFormat="1" ht="12.75">
      <c r="A267" s="508"/>
      <c r="B267" s="509"/>
      <c r="C267" s="396"/>
      <c r="D267" s="516"/>
      <c r="E267" s="398"/>
      <c r="F267" s="492"/>
      <c r="G267" s="514"/>
      <c r="H267" s="391"/>
      <c r="I267" s="406"/>
    </row>
    <row r="268" spans="1:9" s="2" customFormat="1" ht="51">
      <c r="A268" s="508"/>
      <c r="B268" s="509"/>
      <c r="C268" s="252" t="s">
        <v>14</v>
      </c>
      <c r="D268" s="235">
        <v>1983</v>
      </c>
      <c r="E268" s="74">
        <v>1</v>
      </c>
      <c r="F268" s="196">
        <v>115066000</v>
      </c>
      <c r="G268" s="112"/>
      <c r="H268" s="112" t="s">
        <v>445</v>
      </c>
      <c r="I268" s="268">
        <v>98</v>
      </c>
    </row>
    <row r="269" spans="1:9" s="2" customFormat="1" ht="12.75">
      <c r="A269" s="508"/>
      <c r="B269" s="509"/>
      <c r="C269" s="252" t="s">
        <v>15</v>
      </c>
      <c r="D269" s="235">
        <v>1985</v>
      </c>
      <c r="E269" s="74">
        <v>1</v>
      </c>
      <c r="F269" s="196">
        <v>116066000</v>
      </c>
      <c r="G269" s="112"/>
      <c r="H269" s="112"/>
      <c r="I269" s="268">
        <v>92.6</v>
      </c>
    </row>
    <row r="270" spans="1:9" s="2" customFormat="1" ht="51">
      <c r="A270" s="508"/>
      <c r="B270" s="509"/>
      <c r="C270" s="252" t="s">
        <v>16</v>
      </c>
      <c r="D270" s="235">
        <v>1987</v>
      </c>
      <c r="E270" s="74">
        <v>1</v>
      </c>
      <c r="F270" s="196">
        <v>33486000</v>
      </c>
      <c r="G270" s="112"/>
      <c r="H270" s="112" t="s">
        <v>446</v>
      </c>
      <c r="I270" s="268">
        <v>100</v>
      </c>
    </row>
    <row r="271" spans="1:9" s="2" customFormat="1" ht="24.75" customHeight="1">
      <c r="A271" s="508"/>
      <c r="B271" s="509"/>
      <c r="C271" s="395" t="s">
        <v>17</v>
      </c>
      <c r="D271" s="515">
        <v>2003</v>
      </c>
      <c r="E271" s="397">
        <v>1</v>
      </c>
      <c r="F271" s="491">
        <v>471915000</v>
      </c>
      <c r="G271" s="397" t="s">
        <v>447</v>
      </c>
      <c r="H271" s="390" t="s">
        <v>448</v>
      </c>
      <c r="I271" s="405">
        <v>64</v>
      </c>
    </row>
    <row r="272" spans="1:9" s="2" customFormat="1" ht="12.75">
      <c r="A272" s="508"/>
      <c r="B272" s="509"/>
      <c r="C272" s="396"/>
      <c r="D272" s="516"/>
      <c r="E272" s="398"/>
      <c r="F272" s="492"/>
      <c r="G272" s="398"/>
      <c r="H272" s="391"/>
      <c r="I272" s="406"/>
    </row>
    <row r="273" spans="1:9" s="2" customFormat="1" ht="12.75">
      <c r="A273" s="508"/>
      <c r="B273" s="509"/>
      <c r="C273" s="252" t="s">
        <v>18</v>
      </c>
      <c r="D273" s="235">
        <v>2006</v>
      </c>
      <c r="E273" s="74">
        <v>1</v>
      </c>
      <c r="F273" s="196">
        <v>2928000</v>
      </c>
      <c r="G273" s="160"/>
      <c r="H273" s="112"/>
      <c r="I273" s="268">
        <v>45.9</v>
      </c>
    </row>
    <row r="274" spans="1:9" s="2" customFormat="1" ht="12.75" customHeight="1">
      <c r="A274" s="508"/>
      <c r="B274" s="509"/>
      <c r="C274" s="524" t="s">
        <v>19</v>
      </c>
      <c r="D274" s="515">
        <v>1984</v>
      </c>
      <c r="E274" s="397">
        <v>1</v>
      </c>
      <c r="F274" s="491">
        <v>95326000</v>
      </c>
      <c r="G274" s="397" t="s">
        <v>29</v>
      </c>
      <c r="H274" s="390"/>
      <c r="I274" s="405">
        <v>100</v>
      </c>
    </row>
    <row r="275" spans="1:9" s="2" customFormat="1" ht="12.75">
      <c r="A275" s="508"/>
      <c r="B275" s="509"/>
      <c r="C275" s="525"/>
      <c r="D275" s="516"/>
      <c r="E275" s="398"/>
      <c r="F275" s="492"/>
      <c r="G275" s="398"/>
      <c r="H275" s="391"/>
      <c r="I275" s="406"/>
    </row>
    <row r="276" spans="1:9" s="2" customFormat="1" ht="25.5">
      <c r="A276" s="508"/>
      <c r="B276" s="509"/>
      <c r="C276" s="252" t="s">
        <v>20</v>
      </c>
      <c r="D276" s="235">
        <v>1985</v>
      </c>
      <c r="E276" s="74">
        <v>1</v>
      </c>
      <c r="F276" s="196">
        <v>249842000</v>
      </c>
      <c r="G276" s="112"/>
      <c r="H276" s="112" t="s">
        <v>20</v>
      </c>
      <c r="I276" s="268">
        <v>100</v>
      </c>
    </row>
    <row r="277" spans="1:9" s="2" customFormat="1" ht="12.75">
      <c r="A277" s="508"/>
      <c r="B277" s="509"/>
      <c r="C277" s="252" t="s">
        <v>21</v>
      </c>
      <c r="D277" s="235">
        <v>1983</v>
      </c>
      <c r="E277" s="74">
        <v>1</v>
      </c>
      <c r="F277" s="196">
        <v>1826000</v>
      </c>
      <c r="G277" s="112"/>
      <c r="H277" s="112"/>
      <c r="I277" s="268">
        <v>100</v>
      </c>
    </row>
    <row r="278" spans="1:9" s="2" customFormat="1" ht="12.75">
      <c r="A278" s="508"/>
      <c r="B278" s="509"/>
      <c r="C278" s="252" t="s">
        <v>22</v>
      </c>
      <c r="D278" s="235">
        <v>1985</v>
      </c>
      <c r="E278" s="74">
        <v>1</v>
      </c>
      <c r="F278" s="196">
        <v>99000</v>
      </c>
      <c r="G278" s="112"/>
      <c r="H278" s="112"/>
      <c r="I278" s="268">
        <v>100</v>
      </c>
    </row>
    <row r="279" spans="1:9" s="2" customFormat="1" ht="25.5">
      <c r="A279" s="508"/>
      <c r="B279" s="509"/>
      <c r="C279" s="252" t="s">
        <v>23</v>
      </c>
      <c r="D279" s="235">
        <v>1985</v>
      </c>
      <c r="E279" s="74">
        <v>1</v>
      </c>
      <c r="F279" s="196">
        <v>97872000</v>
      </c>
      <c r="G279" s="112"/>
      <c r="H279" s="112" t="s">
        <v>449</v>
      </c>
      <c r="I279" s="268">
        <v>96.7</v>
      </c>
    </row>
    <row r="280" spans="1:9" s="2" customFormat="1" ht="25.5">
      <c r="A280" s="508"/>
      <c r="B280" s="509"/>
      <c r="C280" s="262" t="s">
        <v>24</v>
      </c>
      <c r="D280" s="235">
        <v>1985</v>
      </c>
      <c r="E280" s="74">
        <v>1</v>
      </c>
      <c r="F280" s="196">
        <v>97872000</v>
      </c>
      <c r="G280" s="112"/>
      <c r="H280" s="112" t="s">
        <v>449</v>
      </c>
      <c r="I280" s="268">
        <v>96.5</v>
      </c>
    </row>
    <row r="281" spans="1:9" s="2" customFormat="1" ht="76.5">
      <c r="A281" s="508"/>
      <c r="B281" s="509"/>
      <c r="C281" s="252" t="s">
        <v>25</v>
      </c>
      <c r="D281" s="235">
        <v>2006</v>
      </c>
      <c r="E281" s="74">
        <v>1</v>
      </c>
      <c r="F281" s="196">
        <v>34979000</v>
      </c>
      <c r="G281" s="112"/>
      <c r="H281" s="112" t="s">
        <v>450</v>
      </c>
      <c r="I281" s="268">
        <v>29.2</v>
      </c>
    </row>
    <row r="282" spans="1:9" ht="15.75" customHeight="1">
      <c r="A282" s="508"/>
      <c r="B282" s="509"/>
      <c r="C282" s="252" t="s">
        <v>481</v>
      </c>
      <c r="D282" s="235">
        <v>2004</v>
      </c>
      <c r="E282" s="74">
        <v>1</v>
      </c>
      <c r="F282" s="196">
        <v>17815000</v>
      </c>
      <c r="G282" s="112"/>
      <c r="H282" s="112"/>
      <c r="I282" s="268">
        <v>93.8</v>
      </c>
    </row>
    <row r="283" spans="1:9" ht="26.25" customHeight="1">
      <c r="A283" s="508"/>
      <c r="B283" s="509"/>
      <c r="C283" s="395" t="s">
        <v>482</v>
      </c>
      <c r="D283" s="515">
        <v>1986</v>
      </c>
      <c r="E283" s="397">
        <v>1</v>
      </c>
      <c r="F283" s="491">
        <v>111418000</v>
      </c>
      <c r="G283" s="397" t="s">
        <v>51</v>
      </c>
      <c r="H283" s="390" t="s">
        <v>484</v>
      </c>
      <c r="I283" s="405">
        <v>92</v>
      </c>
    </row>
    <row r="284" spans="1:9" ht="26.25" customHeight="1" hidden="1">
      <c r="A284" s="508"/>
      <c r="B284" s="509"/>
      <c r="C284" s="396"/>
      <c r="D284" s="516"/>
      <c r="E284" s="398"/>
      <c r="F284" s="492"/>
      <c r="G284" s="398"/>
      <c r="H284" s="391"/>
      <c r="I284" s="406"/>
    </row>
    <row r="285" spans="1:9" ht="26.25" customHeight="1">
      <c r="A285" s="508"/>
      <c r="B285" s="509"/>
      <c r="C285" s="252" t="s">
        <v>485</v>
      </c>
      <c r="D285" s="235">
        <v>1989</v>
      </c>
      <c r="E285" s="74">
        <v>1</v>
      </c>
      <c r="F285" s="196">
        <v>8341000</v>
      </c>
      <c r="G285" s="112"/>
      <c r="H285" s="112" t="s">
        <v>486</v>
      </c>
      <c r="I285" s="268">
        <v>100</v>
      </c>
    </row>
    <row r="286" spans="1:9" ht="27" customHeight="1">
      <c r="A286" s="508"/>
      <c r="B286" s="509"/>
      <c r="C286" s="252" t="s">
        <v>487</v>
      </c>
      <c r="D286" s="235">
        <v>1986</v>
      </c>
      <c r="E286" s="74">
        <v>1</v>
      </c>
      <c r="F286" s="196">
        <v>26222000</v>
      </c>
      <c r="G286" s="112"/>
      <c r="H286" s="112" t="s">
        <v>488</v>
      </c>
      <c r="I286" s="268">
        <v>100</v>
      </c>
    </row>
    <row r="287" spans="1:9" ht="15" customHeight="1">
      <c r="A287" s="508"/>
      <c r="B287" s="509"/>
      <c r="C287" s="395" t="s">
        <v>489</v>
      </c>
      <c r="D287" s="515">
        <v>1984</v>
      </c>
      <c r="E287" s="397">
        <v>1</v>
      </c>
      <c r="F287" s="491">
        <v>9844000</v>
      </c>
      <c r="G287" s="397" t="s">
        <v>51</v>
      </c>
      <c r="H287" s="390" t="s">
        <v>491</v>
      </c>
      <c r="I287" s="405">
        <v>100</v>
      </c>
    </row>
    <row r="288" spans="1:9" ht="0.75" customHeight="1">
      <c r="A288" s="508"/>
      <c r="B288" s="509"/>
      <c r="C288" s="396"/>
      <c r="D288" s="516"/>
      <c r="E288" s="398"/>
      <c r="F288" s="492"/>
      <c r="G288" s="398"/>
      <c r="H288" s="391"/>
      <c r="I288" s="406"/>
    </row>
    <row r="289" spans="1:9" ht="28.5" customHeight="1">
      <c r="A289" s="508"/>
      <c r="B289" s="509"/>
      <c r="C289" s="252" t="s">
        <v>492</v>
      </c>
      <c r="D289" s="235">
        <v>1995</v>
      </c>
      <c r="E289" s="74">
        <v>1</v>
      </c>
      <c r="F289" s="196">
        <v>51485000</v>
      </c>
      <c r="G289" s="112"/>
      <c r="H289" s="112" t="s">
        <v>494</v>
      </c>
      <c r="I289" s="268">
        <v>84.1</v>
      </c>
    </row>
    <row r="290" spans="1:9" ht="25.5">
      <c r="A290" s="508"/>
      <c r="B290" s="509"/>
      <c r="C290" s="252" t="s">
        <v>19</v>
      </c>
      <c r="D290" s="236">
        <v>1984</v>
      </c>
      <c r="E290" s="74">
        <v>1</v>
      </c>
      <c r="F290" s="196">
        <v>95326000</v>
      </c>
      <c r="G290" s="112" t="s">
        <v>713</v>
      </c>
      <c r="H290" s="112"/>
      <c r="I290" s="268">
        <v>100</v>
      </c>
    </row>
    <row r="291" spans="1:9" ht="38.25" customHeight="1">
      <c r="A291" s="508"/>
      <c r="B291" s="509"/>
      <c r="C291" s="395" t="s">
        <v>495</v>
      </c>
      <c r="D291" s="515">
        <v>2003</v>
      </c>
      <c r="E291" s="397">
        <v>1</v>
      </c>
      <c r="F291" s="491">
        <v>11296000</v>
      </c>
      <c r="G291" s="397" t="s">
        <v>496</v>
      </c>
      <c r="H291" s="390" t="s">
        <v>497</v>
      </c>
      <c r="I291" s="405">
        <v>95.9</v>
      </c>
    </row>
    <row r="292" spans="1:9" ht="12.75">
      <c r="A292" s="508"/>
      <c r="B292" s="509"/>
      <c r="C292" s="495"/>
      <c r="D292" s="523"/>
      <c r="E292" s="487"/>
      <c r="F292" s="493"/>
      <c r="G292" s="487"/>
      <c r="H292" s="479"/>
      <c r="I292" s="480"/>
    </row>
    <row r="293" spans="1:9" ht="12.75">
      <c r="A293" s="508"/>
      <c r="B293" s="509"/>
      <c r="C293" s="396"/>
      <c r="D293" s="516"/>
      <c r="E293" s="398"/>
      <c r="F293" s="492"/>
      <c r="G293" s="398"/>
      <c r="H293" s="391"/>
      <c r="I293" s="406"/>
    </row>
    <row r="294" spans="1:9" ht="25.5">
      <c r="A294" s="508"/>
      <c r="B294" s="509"/>
      <c r="C294" s="252" t="s">
        <v>498</v>
      </c>
      <c r="D294" s="235">
        <v>1983</v>
      </c>
      <c r="E294" s="74">
        <v>1</v>
      </c>
      <c r="F294" s="196">
        <v>35368000</v>
      </c>
      <c r="G294" s="112"/>
      <c r="H294" s="112" t="s">
        <v>499</v>
      </c>
      <c r="I294" s="268">
        <v>98</v>
      </c>
    </row>
    <row r="295" spans="1:9" ht="88.5" customHeight="1">
      <c r="A295" s="508"/>
      <c r="B295" s="509"/>
      <c r="C295" s="395" t="s">
        <v>500</v>
      </c>
      <c r="D295" s="515">
        <v>2002</v>
      </c>
      <c r="E295" s="397">
        <v>1</v>
      </c>
      <c r="F295" s="491">
        <v>4344000</v>
      </c>
      <c r="G295" s="397" t="s">
        <v>501</v>
      </c>
      <c r="H295" s="390" t="s">
        <v>339</v>
      </c>
      <c r="I295" s="405">
        <v>91.3</v>
      </c>
    </row>
    <row r="296" spans="1:9" ht="12.75">
      <c r="A296" s="508"/>
      <c r="B296" s="509"/>
      <c r="C296" s="495"/>
      <c r="D296" s="523"/>
      <c r="E296" s="487"/>
      <c r="F296" s="493"/>
      <c r="G296" s="487"/>
      <c r="H296" s="479"/>
      <c r="I296" s="480"/>
    </row>
    <row r="297" spans="1:9" ht="14.25" customHeight="1" thickBot="1">
      <c r="A297" s="508"/>
      <c r="B297" s="509"/>
      <c r="C297" s="495"/>
      <c r="D297" s="523"/>
      <c r="E297" s="487"/>
      <c r="F297" s="493"/>
      <c r="G297" s="487"/>
      <c r="H297" s="479"/>
      <c r="I297" s="480"/>
    </row>
    <row r="298" spans="1:9" ht="13.5" customHeight="1" hidden="1" thickBot="1">
      <c r="A298" s="510"/>
      <c r="B298" s="511"/>
      <c r="C298" s="526"/>
      <c r="D298" s="528"/>
      <c r="E298" s="512"/>
      <c r="F298" s="527"/>
      <c r="G298" s="512"/>
      <c r="H298" s="529"/>
      <c r="I298" s="530"/>
    </row>
    <row r="299" spans="1:9" ht="13.5" thickBot="1">
      <c r="A299" s="496" t="s">
        <v>694</v>
      </c>
      <c r="B299" s="497"/>
      <c r="C299" s="304"/>
      <c r="D299" s="305"/>
      <c r="E299" s="298">
        <f>SUM(E161:E298)</f>
        <v>98</v>
      </c>
      <c r="F299" s="294">
        <f>SUM(F161:F298)</f>
        <v>6804927980</v>
      </c>
      <c r="G299" s="306"/>
      <c r="H299" s="308"/>
      <c r="I299" s="307"/>
    </row>
    <row r="300" spans="1:9" ht="14.25" customHeight="1">
      <c r="A300" s="419" t="s">
        <v>341</v>
      </c>
      <c r="B300" s="427"/>
      <c r="C300" s="229" t="s">
        <v>342</v>
      </c>
      <c r="D300" s="232">
        <v>1996</v>
      </c>
      <c r="E300" s="69">
        <v>1</v>
      </c>
      <c r="F300" s="199">
        <v>8862352</v>
      </c>
      <c r="G300" s="69" t="s">
        <v>703</v>
      </c>
      <c r="H300" s="121"/>
      <c r="I300" s="266"/>
    </row>
    <row r="301" spans="1:9" ht="27.75" customHeight="1">
      <c r="A301" s="421"/>
      <c r="B301" s="428"/>
      <c r="C301" s="252" t="s">
        <v>343</v>
      </c>
      <c r="D301" s="235">
        <v>1996</v>
      </c>
      <c r="E301" s="74">
        <v>1</v>
      </c>
      <c r="F301" s="160">
        <v>62884389</v>
      </c>
      <c r="G301" s="74" t="s">
        <v>703</v>
      </c>
      <c r="H301" s="112" t="s">
        <v>346</v>
      </c>
      <c r="I301" s="267"/>
    </row>
    <row r="302" spans="1:9" ht="26.25" thickBot="1">
      <c r="A302" s="423"/>
      <c r="B302" s="429"/>
      <c r="C302" s="124" t="s">
        <v>344</v>
      </c>
      <c r="D302" s="233">
        <v>1996</v>
      </c>
      <c r="E302" s="75">
        <v>1</v>
      </c>
      <c r="F302" s="201">
        <v>12975208</v>
      </c>
      <c r="G302" s="75" t="s">
        <v>703</v>
      </c>
      <c r="H302" s="120" t="s">
        <v>345</v>
      </c>
      <c r="I302" s="278"/>
    </row>
    <row r="303" spans="1:9" ht="13.5" thickBot="1">
      <c r="A303" s="432" t="s">
        <v>694</v>
      </c>
      <c r="B303" s="434"/>
      <c r="C303" s="301"/>
      <c r="D303" s="302"/>
      <c r="E303" s="298">
        <f>SUM(E300:E302)</f>
        <v>3</v>
      </c>
      <c r="F303" s="296">
        <f>SUM(F300:F302)</f>
        <v>84721949</v>
      </c>
      <c r="G303" s="299"/>
      <c r="H303" s="295"/>
      <c r="I303" s="303"/>
    </row>
    <row r="304" spans="1:9" ht="39" customHeight="1">
      <c r="A304" s="419" t="s">
        <v>57</v>
      </c>
      <c r="B304" s="427"/>
      <c r="C304" s="229" t="s">
        <v>729</v>
      </c>
      <c r="D304" s="232">
        <v>1997</v>
      </c>
      <c r="E304" s="69">
        <v>1</v>
      </c>
      <c r="F304" s="199">
        <v>71889000</v>
      </c>
      <c r="G304" s="69" t="s">
        <v>711</v>
      </c>
      <c r="H304" s="121" t="s">
        <v>58</v>
      </c>
      <c r="I304" s="69">
        <v>47.2</v>
      </c>
    </row>
    <row r="305" spans="1:9" ht="51">
      <c r="A305" s="421"/>
      <c r="B305" s="428"/>
      <c r="C305" s="229" t="s">
        <v>720</v>
      </c>
      <c r="D305" s="232">
        <v>1986</v>
      </c>
      <c r="E305" s="69">
        <v>1</v>
      </c>
      <c r="F305" s="199">
        <v>2014200</v>
      </c>
      <c r="G305" s="69" t="s">
        <v>703</v>
      </c>
      <c r="H305" s="121" t="s">
        <v>59</v>
      </c>
      <c r="I305" s="74">
        <v>98.2</v>
      </c>
    </row>
    <row r="306" spans="1:9" ht="38.25">
      <c r="A306" s="421"/>
      <c r="B306" s="428"/>
      <c r="C306" s="252" t="s">
        <v>721</v>
      </c>
      <c r="D306" s="235">
        <v>2005</v>
      </c>
      <c r="E306" s="74">
        <v>1</v>
      </c>
      <c r="F306" s="160">
        <v>12196800</v>
      </c>
      <c r="G306" s="74" t="s">
        <v>703</v>
      </c>
      <c r="H306" s="112" t="s">
        <v>60</v>
      </c>
      <c r="I306" s="74">
        <v>60</v>
      </c>
    </row>
    <row r="307" spans="1:9" ht="25.5">
      <c r="A307" s="421"/>
      <c r="B307" s="428"/>
      <c r="C307" s="252" t="s">
        <v>722</v>
      </c>
      <c r="D307" s="235">
        <v>2005</v>
      </c>
      <c r="E307" s="74">
        <v>1</v>
      </c>
      <c r="F307" s="160">
        <v>57685400</v>
      </c>
      <c r="G307" s="74" t="s">
        <v>707</v>
      </c>
      <c r="H307" s="112" t="s">
        <v>61</v>
      </c>
      <c r="I307" s="74">
        <v>60</v>
      </c>
    </row>
    <row r="308" spans="1:9" ht="25.5">
      <c r="A308" s="421"/>
      <c r="B308" s="428"/>
      <c r="C308" s="252" t="s">
        <v>723</v>
      </c>
      <c r="D308" s="235">
        <v>2005</v>
      </c>
      <c r="E308" s="74">
        <v>1</v>
      </c>
      <c r="F308" s="160">
        <v>64278200</v>
      </c>
      <c r="G308" s="74" t="s">
        <v>703</v>
      </c>
      <c r="H308" s="112" t="s">
        <v>62</v>
      </c>
      <c r="I308" s="74">
        <v>60</v>
      </c>
    </row>
    <row r="309" spans="1:9" ht="38.25">
      <c r="A309" s="421"/>
      <c r="B309" s="428"/>
      <c r="C309" s="252" t="s">
        <v>724</v>
      </c>
      <c r="D309" s="235">
        <v>2005</v>
      </c>
      <c r="E309" s="74">
        <v>1</v>
      </c>
      <c r="F309" s="160">
        <v>25575000</v>
      </c>
      <c r="G309" s="74" t="s">
        <v>725</v>
      </c>
      <c r="H309" s="112" t="s">
        <v>63</v>
      </c>
      <c r="I309" s="74">
        <v>60</v>
      </c>
    </row>
    <row r="310" spans="1:9" ht="38.25" customHeight="1">
      <c r="A310" s="421"/>
      <c r="B310" s="428"/>
      <c r="C310" s="252" t="s">
        <v>611</v>
      </c>
      <c r="D310" s="235">
        <v>1991</v>
      </c>
      <c r="E310" s="74">
        <v>1</v>
      </c>
      <c r="F310" s="160">
        <v>30566300</v>
      </c>
      <c r="G310" s="74" t="s">
        <v>703</v>
      </c>
      <c r="H310" s="120" t="s">
        <v>64</v>
      </c>
      <c r="I310" s="74">
        <v>0</v>
      </c>
    </row>
    <row r="311" spans="1:9" ht="12.75">
      <c r="A311" s="421"/>
      <c r="B311" s="428"/>
      <c r="C311" s="10" t="s">
        <v>735</v>
      </c>
      <c r="D311" s="235">
        <v>1992</v>
      </c>
      <c r="E311" s="74">
        <v>1</v>
      </c>
      <c r="F311" s="160" t="s">
        <v>65</v>
      </c>
      <c r="G311" s="74" t="s">
        <v>703</v>
      </c>
      <c r="H311" s="121"/>
      <c r="I311" s="74">
        <v>0</v>
      </c>
    </row>
    <row r="312" spans="1:9" ht="38.25">
      <c r="A312" s="421"/>
      <c r="B312" s="428"/>
      <c r="C312" s="252" t="s">
        <v>612</v>
      </c>
      <c r="D312" s="235">
        <v>2012</v>
      </c>
      <c r="E312" s="74">
        <v>1</v>
      </c>
      <c r="F312" s="160">
        <v>54656300</v>
      </c>
      <c r="G312" s="74" t="s">
        <v>707</v>
      </c>
      <c r="H312" s="112" t="s">
        <v>66</v>
      </c>
      <c r="I312" s="74">
        <v>18.8</v>
      </c>
    </row>
    <row r="313" spans="1:9" ht="12.75">
      <c r="A313" s="421"/>
      <c r="B313" s="428"/>
      <c r="C313" s="252" t="s">
        <v>772</v>
      </c>
      <c r="D313" s="235">
        <v>2006</v>
      </c>
      <c r="E313" s="74">
        <v>5</v>
      </c>
      <c r="F313" s="160">
        <v>52967500</v>
      </c>
      <c r="G313" s="74" t="s">
        <v>707</v>
      </c>
      <c r="H313" s="112" t="s">
        <v>67</v>
      </c>
      <c r="I313" s="74">
        <v>84.8</v>
      </c>
    </row>
    <row r="314" spans="1:9" ht="12.75">
      <c r="A314" s="421"/>
      <c r="B314" s="428"/>
      <c r="C314" s="252" t="s">
        <v>570</v>
      </c>
      <c r="D314" s="235">
        <v>2012</v>
      </c>
      <c r="E314" s="74">
        <v>1</v>
      </c>
      <c r="F314" s="160">
        <v>135901900</v>
      </c>
      <c r="G314" s="74" t="s">
        <v>707</v>
      </c>
      <c r="H314" s="112" t="s">
        <v>68</v>
      </c>
      <c r="I314" s="74">
        <v>18.8</v>
      </c>
    </row>
    <row r="315" spans="1:9" ht="12.75">
      <c r="A315" s="421"/>
      <c r="B315" s="428"/>
      <c r="C315" s="252" t="s">
        <v>773</v>
      </c>
      <c r="D315" s="235">
        <v>2012</v>
      </c>
      <c r="E315" s="74">
        <v>2</v>
      </c>
      <c r="F315" s="160">
        <v>427902000</v>
      </c>
      <c r="G315" s="74" t="s">
        <v>707</v>
      </c>
      <c r="H315" s="112" t="s">
        <v>69</v>
      </c>
      <c r="I315" s="74">
        <v>18.8</v>
      </c>
    </row>
    <row r="316" spans="1:9" ht="12.75">
      <c r="A316" s="421"/>
      <c r="B316" s="428"/>
      <c r="C316" s="252" t="s">
        <v>775</v>
      </c>
      <c r="D316" s="235">
        <v>2006</v>
      </c>
      <c r="E316" s="74">
        <v>1</v>
      </c>
      <c r="F316" s="160">
        <v>11367200</v>
      </c>
      <c r="G316" s="74" t="s">
        <v>707</v>
      </c>
      <c r="H316" s="112" t="s">
        <v>70</v>
      </c>
      <c r="I316" s="74">
        <v>85</v>
      </c>
    </row>
    <row r="317" spans="1:9" ht="25.5">
      <c r="A317" s="421"/>
      <c r="B317" s="428"/>
      <c r="C317" s="252" t="s">
        <v>71</v>
      </c>
      <c r="D317" s="235">
        <v>2004</v>
      </c>
      <c r="E317" s="74">
        <v>1</v>
      </c>
      <c r="F317" s="160">
        <v>137017000</v>
      </c>
      <c r="G317" s="74" t="s">
        <v>703</v>
      </c>
      <c r="H317" s="112" t="s">
        <v>72</v>
      </c>
      <c r="I317" s="74">
        <v>44.6</v>
      </c>
    </row>
    <row r="318" spans="1:9" ht="25.5">
      <c r="A318" s="421"/>
      <c r="B318" s="428"/>
      <c r="C318" s="252" t="s">
        <v>82</v>
      </c>
      <c r="D318" s="235">
        <v>2004</v>
      </c>
      <c r="E318" s="74">
        <v>1</v>
      </c>
      <c r="F318" s="160">
        <v>156712000</v>
      </c>
      <c r="G318" s="74" t="s">
        <v>703</v>
      </c>
      <c r="H318" s="112" t="s">
        <v>73</v>
      </c>
      <c r="I318" s="74">
        <v>43.2</v>
      </c>
    </row>
    <row r="319" spans="1:9" ht="12.75">
      <c r="A319" s="421"/>
      <c r="B319" s="428"/>
      <c r="C319" s="252" t="s">
        <v>74</v>
      </c>
      <c r="D319" s="235">
        <v>2004</v>
      </c>
      <c r="E319" s="74">
        <v>1</v>
      </c>
      <c r="F319" s="160">
        <v>30159000</v>
      </c>
      <c r="G319" s="74" t="s">
        <v>707</v>
      </c>
      <c r="H319" s="112" t="s">
        <v>75</v>
      </c>
      <c r="I319" s="74">
        <v>43.2</v>
      </c>
    </row>
    <row r="320" spans="1:9" ht="25.5">
      <c r="A320" s="421"/>
      <c r="B320" s="428"/>
      <c r="C320" s="252" t="s">
        <v>81</v>
      </c>
      <c r="D320" s="235">
        <v>2004</v>
      </c>
      <c r="E320" s="74">
        <v>1</v>
      </c>
      <c r="F320" s="160">
        <v>53494000</v>
      </c>
      <c r="G320" s="74" t="s">
        <v>703</v>
      </c>
      <c r="H320" s="112" t="s">
        <v>76</v>
      </c>
      <c r="I320" s="74">
        <v>60.6</v>
      </c>
    </row>
    <row r="321" spans="1:9" ht="25.5">
      <c r="A321" s="421"/>
      <c r="B321" s="428"/>
      <c r="C321" s="252" t="s">
        <v>77</v>
      </c>
      <c r="D321" s="235">
        <v>2004</v>
      </c>
      <c r="E321" s="74">
        <v>1</v>
      </c>
      <c r="F321" s="160">
        <v>172614000</v>
      </c>
      <c r="G321" s="74" t="s">
        <v>703</v>
      </c>
      <c r="H321" s="112" t="s">
        <v>78</v>
      </c>
      <c r="I321" s="74">
        <v>63.6</v>
      </c>
    </row>
    <row r="322" spans="1:9" ht="27.75" customHeight="1" thickBot="1">
      <c r="A322" s="423"/>
      <c r="B322" s="429"/>
      <c r="C322" s="124" t="s">
        <v>84</v>
      </c>
      <c r="D322" s="233" t="s">
        <v>692</v>
      </c>
      <c r="E322" s="75">
        <v>58</v>
      </c>
      <c r="F322" s="201">
        <v>0</v>
      </c>
      <c r="G322" s="75" t="s">
        <v>703</v>
      </c>
      <c r="H322" s="120" t="s">
        <v>83</v>
      </c>
      <c r="I322" s="75">
        <v>100</v>
      </c>
    </row>
    <row r="323" spans="1:9" ht="13.5" thickBot="1">
      <c r="A323" s="430" t="s">
        <v>694</v>
      </c>
      <c r="B323" s="431"/>
      <c r="C323" s="297"/>
      <c r="D323" s="293"/>
      <c r="E323" s="298">
        <f>SUM(E304:E322)</f>
        <v>81</v>
      </c>
      <c r="F323" s="296">
        <f>SUM(F304:F322)</f>
        <v>1496995800</v>
      </c>
      <c r="G323" s="299"/>
      <c r="H323" s="295"/>
      <c r="I323" s="300"/>
    </row>
    <row r="324" spans="1:9" ht="13.5" thickBot="1">
      <c r="A324" s="430" t="s">
        <v>79</v>
      </c>
      <c r="B324" s="431"/>
      <c r="C324" s="353" t="s">
        <v>80</v>
      </c>
      <c r="D324" s="293">
        <v>1992</v>
      </c>
      <c r="E324" s="376">
        <v>1</v>
      </c>
      <c r="F324" s="378">
        <v>564896000</v>
      </c>
      <c r="G324" s="376" t="s">
        <v>703</v>
      </c>
      <c r="H324" s="353" t="s">
        <v>85</v>
      </c>
      <c r="I324" s="376">
        <v>0</v>
      </c>
    </row>
    <row r="325" spans="1:9" ht="13.5" thickBot="1">
      <c r="A325" s="430" t="s">
        <v>694</v>
      </c>
      <c r="B325" s="431"/>
      <c r="C325" s="301"/>
      <c r="D325" s="293"/>
      <c r="E325" s="298">
        <v>1</v>
      </c>
      <c r="F325" s="296">
        <v>564896000</v>
      </c>
      <c r="G325" s="299"/>
      <c r="H325" s="295"/>
      <c r="I325" s="300"/>
    </row>
    <row r="326" spans="1:9" ht="13.5" customHeight="1">
      <c r="A326" s="419" t="s">
        <v>86</v>
      </c>
      <c r="B326" s="427"/>
      <c r="C326" s="281" t="s">
        <v>124</v>
      </c>
      <c r="D326" s="282"/>
      <c r="E326" s="283">
        <v>1</v>
      </c>
      <c r="F326" s="352">
        <v>64605250</v>
      </c>
      <c r="G326" s="283"/>
      <c r="H326" s="284"/>
      <c r="I326" s="285"/>
    </row>
    <row r="327" spans="1:9" ht="12.75">
      <c r="A327" s="421"/>
      <c r="B327" s="428"/>
      <c r="C327" s="287" t="s">
        <v>87</v>
      </c>
      <c r="D327" s="235"/>
      <c r="E327" s="74">
        <v>1</v>
      </c>
      <c r="F327" s="160">
        <v>5023604</v>
      </c>
      <c r="G327" s="74"/>
      <c r="H327" s="112"/>
      <c r="I327" s="268"/>
    </row>
    <row r="328" spans="1:9" ht="12.75">
      <c r="A328" s="421"/>
      <c r="B328" s="428"/>
      <c r="C328" s="286" t="s">
        <v>192</v>
      </c>
      <c r="D328" s="235"/>
      <c r="E328" s="74">
        <v>1</v>
      </c>
      <c r="F328" s="160">
        <v>258893951</v>
      </c>
      <c r="G328" s="74"/>
      <c r="H328" s="112"/>
      <c r="I328" s="268"/>
    </row>
    <row r="329" spans="1:9" ht="12.75">
      <c r="A329" s="421"/>
      <c r="B329" s="428"/>
      <c r="C329" s="287" t="s">
        <v>88</v>
      </c>
      <c r="D329" s="235">
        <v>1990</v>
      </c>
      <c r="E329" s="74">
        <v>1</v>
      </c>
      <c r="F329" s="160">
        <v>258893951</v>
      </c>
      <c r="G329" s="74"/>
      <c r="H329" s="112"/>
      <c r="I329" s="268"/>
    </row>
    <row r="330" spans="1:9" ht="12.75">
      <c r="A330" s="421"/>
      <c r="B330" s="428"/>
      <c r="C330" s="287" t="s">
        <v>193</v>
      </c>
      <c r="D330" s="235"/>
      <c r="E330" s="74">
        <v>2</v>
      </c>
      <c r="F330" s="160">
        <v>103815412</v>
      </c>
      <c r="G330" s="74"/>
      <c r="H330" s="112"/>
      <c r="I330" s="268"/>
    </row>
    <row r="331" spans="1:9" ht="12.75">
      <c r="A331" s="421"/>
      <c r="B331" s="428"/>
      <c r="C331" s="287" t="s">
        <v>125</v>
      </c>
      <c r="D331" s="235">
        <v>1990</v>
      </c>
      <c r="E331" s="74">
        <v>1</v>
      </c>
      <c r="F331" s="160">
        <v>159915658</v>
      </c>
      <c r="G331" s="74"/>
      <c r="H331" s="112"/>
      <c r="I331" s="268"/>
    </row>
    <row r="332" spans="1:9" ht="12.75">
      <c r="A332" s="421"/>
      <c r="B332" s="428"/>
      <c r="C332" s="287" t="s">
        <v>89</v>
      </c>
      <c r="D332" s="235">
        <v>1991</v>
      </c>
      <c r="E332" s="74">
        <v>2</v>
      </c>
      <c r="F332" s="160">
        <v>9959435</v>
      </c>
      <c r="G332" s="74"/>
      <c r="H332" s="112"/>
      <c r="I332" s="268"/>
    </row>
    <row r="333" spans="1:9" ht="12.75">
      <c r="A333" s="421"/>
      <c r="B333" s="428"/>
      <c r="C333" s="287" t="s">
        <v>90</v>
      </c>
      <c r="D333" s="235">
        <v>1992</v>
      </c>
      <c r="E333" s="74">
        <v>7</v>
      </c>
      <c r="F333" s="160">
        <v>5176528</v>
      </c>
      <c r="G333" s="74"/>
      <c r="H333" s="112"/>
      <c r="I333" s="268"/>
    </row>
    <row r="334" spans="1:9" ht="12.75">
      <c r="A334" s="421"/>
      <c r="B334" s="428"/>
      <c r="C334" s="287" t="s">
        <v>91</v>
      </c>
      <c r="D334" s="235">
        <v>1991</v>
      </c>
      <c r="E334" s="74">
        <v>27</v>
      </c>
      <c r="F334" s="160">
        <v>137769870</v>
      </c>
      <c r="G334" s="74"/>
      <c r="H334" s="112"/>
      <c r="I334" s="268"/>
    </row>
    <row r="335" spans="1:9" ht="12.75">
      <c r="A335" s="421"/>
      <c r="B335" s="428"/>
      <c r="C335" s="287" t="s">
        <v>92</v>
      </c>
      <c r="D335" s="235">
        <v>1989</v>
      </c>
      <c r="E335" s="74">
        <v>2</v>
      </c>
      <c r="F335" s="160">
        <v>1239474</v>
      </c>
      <c r="G335" s="74"/>
      <c r="H335" s="112"/>
      <c r="I335" s="268"/>
    </row>
    <row r="336" spans="1:9" ht="12.75">
      <c r="A336" s="421"/>
      <c r="B336" s="428"/>
      <c r="C336" s="287" t="s">
        <v>93</v>
      </c>
      <c r="D336" s="235">
        <v>1991</v>
      </c>
      <c r="E336" s="74">
        <v>2</v>
      </c>
      <c r="F336" s="160">
        <v>17053085</v>
      </c>
      <c r="G336" s="74"/>
      <c r="H336" s="112"/>
      <c r="I336" s="268"/>
    </row>
    <row r="337" spans="1:9" ht="12.75">
      <c r="A337" s="421"/>
      <c r="B337" s="428"/>
      <c r="C337" s="287" t="s">
        <v>94</v>
      </c>
      <c r="D337" s="235">
        <v>1993</v>
      </c>
      <c r="E337" s="74">
        <v>1</v>
      </c>
      <c r="F337" s="160">
        <v>6046399</v>
      </c>
      <c r="G337" s="74"/>
      <c r="H337" s="112"/>
      <c r="I337" s="268"/>
    </row>
    <row r="338" spans="1:9" ht="12.75">
      <c r="A338" s="421"/>
      <c r="B338" s="428"/>
      <c r="C338" s="287" t="s">
        <v>95</v>
      </c>
      <c r="D338" s="235"/>
      <c r="E338" s="74">
        <v>1</v>
      </c>
      <c r="F338" s="160">
        <v>2600688</v>
      </c>
      <c r="G338" s="74"/>
      <c r="H338" s="112"/>
      <c r="I338" s="268"/>
    </row>
    <row r="339" spans="1:9" ht="12.75">
      <c r="A339" s="421"/>
      <c r="B339" s="428"/>
      <c r="C339" s="287" t="s">
        <v>96</v>
      </c>
      <c r="D339" s="235">
        <v>1990</v>
      </c>
      <c r="E339" s="74">
        <v>1</v>
      </c>
      <c r="F339" s="160">
        <v>9959435</v>
      </c>
      <c r="G339" s="74"/>
      <c r="H339" s="112"/>
      <c r="I339" s="268"/>
    </row>
    <row r="340" spans="1:9" ht="12.75">
      <c r="A340" s="421"/>
      <c r="B340" s="428"/>
      <c r="C340" s="287" t="s">
        <v>97</v>
      </c>
      <c r="D340" s="235"/>
      <c r="E340" s="74">
        <v>2</v>
      </c>
      <c r="F340" s="160">
        <v>35379557</v>
      </c>
      <c r="G340" s="74"/>
      <c r="H340" s="112"/>
      <c r="I340" s="268"/>
    </row>
    <row r="341" spans="1:9" ht="12.75">
      <c r="A341" s="421"/>
      <c r="B341" s="428"/>
      <c r="C341" s="287" t="s">
        <v>98</v>
      </c>
      <c r="D341" s="235"/>
      <c r="E341" s="74">
        <v>1</v>
      </c>
      <c r="F341" s="160">
        <v>19218990</v>
      </c>
      <c r="G341" s="74"/>
      <c r="H341" s="112"/>
      <c r="I341" s="268"/>
    </row>
    <row r="342" spans="1:9" ht="12.75">
      <c r="A342" s="421"/>
      <c r="B342" s="428"/>
      <c r="C342" s="287" t="s">
        <v>99</v>
      </c>
      <c r="D342" s="235"/>
      <c r="E342" s="74">
        <v>6</v>
      </c>
      <c r="F342" s="160">
        <v>7897972</v>
      </c>
      <c r="G342" s="74"/>
      <c r="H342" s="112"/>
      <c r="I342" s="268"/>
    </row>
    <row r="343" spans="1:9" ht="12.75">
      <c r="A343" s="421"/>
      <c r="B343" s="428"/>
      <c r="C343" s="287" t="s">
        <v>100</v>
      </c>
      <c r="D343" s="235"/>
      <c r="E343" s="74">
        <v>4</v>
      </c>
      <c r="F343" s="160">
        <v>2918818</v>
      </c>
      <c r="G343" s="74"/>
      <c r="H343" s="112"/>
      <c r="I343" s="268"/>
    </row>
    <row r="344" spans="1:9" ht="12.75">
      <c r="A344" s="421"/>
      <c r="B344" s="428"/>
      <c r="C344" s="287" t="s">
        <v>101</v>
      </c>
      <c r="D344" s="235">
        <v>1989</v>
      </c>
      <c r="E344" s="74">
        <v>1</v>
      </c>
      <c r="F344" s="160">
        <v>661270</v>
      </c>
      <c r="G344" s="74"/>
      <c r="H344" s="112"/>
      <c r="I344" s="268"/>
    </row>
    <row r="345" spans="1:9" ht="12.75">
      <c r="A345" s="421"/>
      <c r="B345" s="428"/>
      <c r="C345" s="287" t="s">
        <v>102</v>
      </c>
      <c r="D345" s="235"/>
      <c r="E345" s="74">
        <v>1</v>
      </c>
      <c r="F345" s="160">
        <v>18018270</v>
      </c>
      <c r="G345" s="74"/>
      <c r="H345" s="112"/>
      <c r="I345" s="268"/>
    </row>
    <row r="346" spans="1:9" ht="12.75">
      <c r="A346" s="421"/>
      <c r="B346" s="428"/>
      <c r="C346" s="287" t="s">
        <v>103</v>
      </c>
      <c r="D346" s="235">
        <v>1992</v>
      </c>
      <c r="E346" s="74">
        <v>1</v>
      </c>
      <c r="F346" s="160">
        <v>2467198</v>
      </c>
      <c r="G346" s="74"/>
      <c r="H346" s="112"/>
      <c r="I346" s="268"/>
    </row>
    <row r="347" spans="1:9" ht="12.75">
      <c r="A347" s="421"/>
      <c r="B347" s="428"/>
      <c r="C347" s="287" t="s">
        <v>104</v>
      </c>
      <c r="D347" s="235"/>
      <c r="E347" s="74">
        <v>1</v>
      </c>
      <c r="F347" s="160">
        <v>7261493</v>
      </c>
      <c r="G347" s="74"/>
      <c r="H347" s="112"/>
      <c r="I347" s="268"/>
    </row>
    <row r="348" spans="1:9" ht="12.75">
      <c r="A348" s="421"/>
      <c r="B348" s="428"/>
      <c r="C348" s="287" t="s">
        <v>105</v>
      </c>
      <c r="D348" s="235">
        <v>1989</v>
      </c>
      <c r="E348" s="74">
        <v>2</v>
      </c>
      <c r="F348" s="160">
        <v>1893776</v>
      </c>
      <c r="G348" s="74"/>
      <c r="H348" s="112"/>
      <c r="I348" s="268"/>
    </row>
    <row r="349" spans="1:9" ht="12.75">
      <c r="A349" s="421"/>
      <c r="B349" s="428"/>
      <c r="C349" s="287" t="s">
        <v>106</v>
      </c>
      <c r="D349" s="235">
        <v>1990</v>
      </c>
      <c r="E349" s="74">
        <v>3</v>
      </c>
      <c r="F349" s="160">
        <v>13210803</v>
      </c>
      <c r="G349" s="74"/>
      <c r="H349" s="112"/>
      <c r="I349" s="268"/>
    </row>
    <row r="350" spans="1:9" ht="12.75">
      <c r="A350" s="421"/>
      <c r="B350" s="428"/>
      <c r="C350" s="287" t="s">
        <v>107</v>
      </c>
      <c r="D350" s="235"/>
      <c r="E350" s="74">
        <v>12</v>
      </c>
      <c r="F350" s="160">
        <v>47983116</v>
      </c>
      <c r="G350" s="74"/>
      <c r="H350" s="112"/>
      <c r="I350" s="268"/>
    </row>
    <row r="351" spans="1:9" ht="12.75">
      <c r="A351" s="421"/>
      <c r="B351" s="428"/>
      <c r="C351" s="287" t="s">
        <v>108</v>
      </c>
      <c r="D351" s="235"/>
      <c r="E351" s="74">
        <v>1</v>
      </c>
      <c r="F351" s="160">
        <v>8846117</v>
      </c>
      <c r="G351" s="74"/>
      <c r="H351" s="112"/>
      <c r="I351" s="268"/>
    </row>
    <row r="352" spans="1:9" ht="12.75">
      <c r="A352" s="421"/>
      <c r="B352" s="428"/>
      <c r="C352" s="287" t="s">
        <v>109</v>
      </c>
      <c r="D352" s="235"/>
      <c r="E352" s="74">
        <v>1</v>
      </c>
      <c r="F352" s="160">
        <v>4072760</v>
      </c>
      <c r="G352" s="74"/>
      <c r="H352" s="112"/>
      <c r="I352" s="268"/>
    </row>
    <row r="353" spans="1:9" ht="12.75">
      <c r="A353" s="421"/>
      <c r="B353" s="428"/>
      <c r="C353" s="287" t="s">
        <v>110</v>
      </c>
      <c r="D353" s="235"/>
      <c r="E353" s="74">
        <v>2</v>
      </c>
      <c r="F353" s="160">
        <v>12294361</v>
      </c>
      <c r="G353" s="74"/>
      <c r="H353" s="112"/>
      <c r="I353" s="268"/>
    </row>
    <row r="354" spans="1:9" ht="12.75">
      <c r="A354" s="421"/>
      <c r="B354" s="428"/>
      <c r="C354" s="287" t="s">
        <v>111</v>
      </c>
      <c r="D354" s="235"/>
      <c r="E354" s="74">
        <v>1</v>
      </c>
      <c r="F354" s="160">
        <v>8206259</v>
      </c>
      <c r="G354" s="74"/>
      <c r="H354" s="112"/>
      <c r="I354" s="268"/>
    </row>
    <row r="355" spans="1:9" ht="12.75">
      <c r="A355" s="421"/>
      <c r="B355" s="428"/>
      <c r="C355" s="287" t="s">
        <v>112</v>
      </c>
      <c r="D355" s="235"/>
      <c r="E355" s="74">
        <v>1</v>
      </c>
      <c r="F355" s="160">
        <v>2149162</v>
      </c>
      <c r="G355" s="74"/>
      <c r="H355" s="112"/>
      <c r="I355" s="268"/>
    </row>
    <row r="356" spans="1:9" ht="12.75">
      <c r="A356" s="421"/>
      <c r="B356" s="428"/>
      <c r="C356" s="287" t="s">
        <v>113</v>
      </c>
      <c r="D356" s="235"/>
      <c r="E356" s="74">
        <v>4</v>
      </c>
      <c r="F356" s="160">
        <v>2113402</v>
      </c>
      <c r="G356" s="74"/>
      <c r="H356" s="112"/>
      <c r="I356" s="268"/>
    </row>
    <row r="357" spans="1:9" ht="12.75">
      <c r="A357" s="421"/>
      <c r="B357" s="428"/>
      <c r="C357" s="287" t="s">
        <v>114</v>
      </c>
      <c r="D357" s="235"/>
      <c r="E357" s="74">
        <v>2</v>
      </c>
      <c r="F357" s="160">
        <v>2087634</v>
      </c>
      <c r="G357" s="74"/>
      <c r="H357" s="112"/>
      <c r="I357" s="268"/>
    </row>
    <row r="358" spans="1:9" ht="12.75">
      <c r="A358" s="421"/>
      <c r="B358" s="428"/>
      <c r="C358" s="287" t="s">
        <v>115</v>
      </c>
      <c r="D358" s="235"/>
      <c r="E358" s="74">
        <v>1</v>
      </c>
      <c r="F358" s="160">
        <v>2651056</v>
      </c>
      <c r="G358" s="74"/>
      <c r="H358" s="112"/>
      <c r="I358" s="268"/>
    </row>
    <row r="359" spans="1:9" ht="12.75">
      <c r="A359" s="421"/>
      <c r="B359" s="428"/>
      <c r="C359" s="287" t="s">
        <v>116</v>
      </c>
      <c r="D359" s="235"/>
      <c r="E359" s="74">
        <v>1</v>
      </c>
      <c r="F359" s="160">
        <v>17486091</v>
      </c>
      <c r="G359" s="74"/>
      <c r="H359" s="112"/>
      <c r="I359" s="268"/>
    </row>
    <row r="360" spans="1:9" ht="12.75">
      <c r="A360" s="421"/>
      <c r="B360" s="428"/>
      <c r="C360" s="287" t="s">
        <v>117</v>
      </c>
      <c r="D360" s="235">
        <v>1990</v>
      </c>
      <c r="E360" s="74">
        <v>3</v>
      </c>
      <c r="F360" s="160">
        <v>6902149</v>
      </c>
      <c r="G360" s="74"/>
      <c r="H360" s="112"/>
      <c r="I360" s="268"/>
    </row>
    <row r="361" spans="1:9" ht="12.75">
      <c r="A361" s="421"/>
      <c r="B361" s="428"/>
      <c r="C361" s="287" t="s">
        <v>118</v>
      </c>
      <c r="D361" s="235"/>
      <c r="E361" s="74">
        <v>48</v>
      </c>
      <c r="F361" s="160">
        <v>17527396</v>
      </c>
      <c r="G361" s="74"/>
      <c r="H361" s="112"/>
      <c r="I361" s="268"/>
    </row>
    <row r="362" spans="1:9" ht="12.75">
      <c r="A362" s="421"/>
      <c r="B362" s="428"/>
      <c r="C362" s="287" t="s">
        <v>119</v>
      </c>
      <c r="D362" s="235">
        <v>1990</v>
      </c>
      <c r="E362" s="74">
        <v>2</v>
      </c>
      <c r="F362" s="160">
        <v>53231572</v>
      </c>
      <c r="G362" s="74"/>
      <c r="H362" s="112"/>
      <c r="I362" s="268"/>
    </row>
    <row r="363" spans="1:9" ht="12.75">
      <c r="A363" s="421"/>
      <c r="B363" s="428"/>
      <c r="C363" s="287" t="s">
        <v>120</v>
      </c>
      <c r="D363" s="235"/>
      <c r="E363" s="74">
        <v>1</v>
      </c>
      <c r="F363" s="160">
        <v>1125006</v>
      </c>
      <c r="G363" s="74"/>
      <c r="H363" s="112"/>
      <c r="I363" s="268"/>
    </row>
    <row r="364" spans="1:9" ht="12.75">
      <c r="A364" s="421"/>
      <c r="B364" s="428"/>
      <c r="C364" s="287" t="s">
        <v>121</v>
      </c>
      <c r="D364" s="235">
        <v>1991</v>
      </c>
      <c r="E364" s="74">
        <v>2</v>
      </c>
      <c r="F364" s="160">
        <v>4447554</v>
      </c>
      <c r="G364" s="74"/>
      <c r="H364" s="112"/>
      <c r="I364" s="268"/>
    </row>
    <row r="365" spans="1:9" ht="12.75">
      <c r="A365" s="421"/>
      <c r="B365" s="428"/>
      <c r="C365" s="287" t="s">
        <v>122</v>
      </c>
      <c r="D365" s="235">
        <v>1990</v>
      </c>
      <c r="E365" s="74">
        <v>1</v>
      </c>
      <c r="F365" s="160">
        <v>730125</v>
      </c>
      <c r="G365" s="74"/>
      <c r="H365" s="112"/>
      <c r="I365" s="268"/>
    </row>
    <row r="366" spans="1:9" ht="12.75">
      <c r="A366" s="421"/>
      <c r="B366" s="428"/>
      <c r="C366" s="287" t="s">
        <v>127</v>
      </c>
      <c r="D366" s="235">
        <v>1991</v>
      </c>
      <c r="E366" s="74">
        <v>1</v>
      </c>
      <c r="F366" s="160">
        <v>1831700</v>
      </c>
      <c r="G366" s="74"/>
      <c r="H366" s="112"/>
      <c r="I366" s="268"/>
    </row>
    <row r="367" spans="1:9" ht="12.75">
      <c r="A367" s="421"/>
      <c r="B367" s="428"/>
      <c r="C367" s="287" t="s">
        <v>128</v>
      </c>
      <c r="D367" s="235">
        <v>1990</v>
      </c>
      <c r="E367" s="74">
        <v>1</v>
      </c>
      <c r="F367" s="160">
        <v>1500197</v>
      </c>
      <c r="G367" s="74"/>
      <c r="H367" s="112"/>
      <c r="I367" s="268"/>
    </row>
    <row r="368" spans="1:9" ht="13.5" thickBot="1">
      <c r="A368" s="423"/>
      <c r="B368" s="429"/>
      <c r="C368" s="288" t="s">
        <v>123</v>
      </c>
      <c r="D368" s="289"/>
      <c r="E368" s="290">
        <v>1</v>
      </c>
      <c r="F368" s="351">
        <v>4004085</v>
      </c>
      <c r="G368" s="290"/>
      <c r="H368" s="291"/>
      <c r="I368" s="292"/>
    </row>
    <row r="369" spans="1:9" ht="13.5" thickBot="1">
      <c r="A369" s="432" t="s">
        <v>694</v>
      </c>
      <c r="B369" s="433"/>
      <c r="C369" s="295"/>
      <c r="D369" s="293"/>
      <c r="E369" s="374">
        <f>SUM(E326:E368)</f>
        <v>158</v>
      </c>
      <c r="F369" s="294">
        <f>SUM(F326:F368)</f>
        <v>1349070629</v>
      </c>
      <c r="G369" s="376"/>
      <c r="H369" s="295"/>
      <c r="I369" s="376"/>
    </row>
    <row r="370" spans="1:9" ht="13.5" customHeight="1" thickBot="1">
      <c r="A370" s="419" t="s">
        <v>129</v>
      </c>
      <c r="B370" s="420"/>
      <c r="C370" s="372" t="s">
        <v>130</v>
      </c>
      <c r="D370" s="369" t="s">
        <v>131</v>
      </c>
      <c r="E370" s="373">
        <v>2</v>
      </c>
      <c r="F370" s="370">
        <v>2164804</v>
      </c>
      <c r="G370" s="375" t="s">
        <v>132</v>
      </c>
      <c r="H370" s="371"/>
      <c r="I370" s="377">
        <v>0</v>
      </c>
    </row>
    <row r="371" spans="1:9" ht="12.75">
      <c r="A371" s="421"/>
      <c r="B371" s="422"/>
      <c r="C371" s="362" t="s">
        <v>133</v>
      </c>
      <c r="D371" s="363" t="s">
        <v>131</v>
      </c>
      <c r="E371" s="364">
        <v>5</v>
      </c>
      <c r="F371" s="365">
        <v>5412002</v>
      </c>
      <c r="G371" s="366" t="s">
        <v>132</v>
      </c>
      <c r="H371" s="367" t="s">
        <v>132</v>
      </c>
      <c r="I371" s="368">
        <v>0</v>
      </c>
    </row>
    <row r="372" spans="1:9" ht="25.5">
      <c r="A372" s="421"/>
      <c r="B372" s="422"/>
      <c r="C372" s="354" t="s">
        <v>134</v>
      </c>
      <c r="D372" s="355" t="s">
        <v>135</v>
      </c>
      <c r="E372" s="356">
        <v>1</v>
      </c>
      <c r="F372" s="357">
        <v>6655064</v>
      </c>
      <c r="G372" s="358" t="s">
        <v>132</v>
      </c>
      <c r="H372" s="359" t="s">
        <v>136</v>
      </c>
      <c r="I372" s="360">
        <v>0</v>
      </c>
    </row>
    <row r="373" spans="1:9" ht="12.75">
      <c r="A373" s="421"/>
      <c r="B373" s="422"/>
      <c r="C373" s="354" t="s">
        <v>137</v>
      </c>
      <c r="D373" s="355" t="s">
        <v>131</v>
      </c>
      <c r="E373" s="356">
        <v>2</v>
      </c>
      <c r="F373" s="357">
        <v>4436802</v>
      </c>
      <c r="G373" s="358" t="s">
        <v>132</v>
      </c>
      <c r="H373" s="359" t="s">
        <v>132</v>
      </c>
      <c r="I373" s="360">
        <v>0</v>
      </c>
    </row>
    <row r="374" spans="1:9" ht="12.75">
      <c r="A374" s="421"/>
      <c r="B374" s="422"/>
      <c r="C374" s="354" t="s">
        <v>138</v>
      </c>
      <c r="D374" s="355" t="s">
        <v>139</v>
      </c>
      <c r="E374" s="356">
        <v>2</v>
      </c>
      <c r="F374" s="357">
        <v>481555</v>
      </c>
      <c r="G374" s="358" t="s">
        <v>132</v>
      </c>
      <c r="H374" s="361" t="s">
        <v>140</v>
      </c>
      <c r="I374" s="360">
        <v>0</v>
      </c>
    </row>
    <row r="375" spans="1:9" ht="12.75">
      <c r="A375" s="421"/>
      <c r="B375" s="422"/>
      <c r="C375" s="354" t="s">
        <v>141</v>
      </c>
      <c r="D375" s="355" t="s">
        <v>135</v>
      </c>
      <c r="E375" s="356">
        <v>1</v>
      </c>
      <c r="F375" s="357">
        <v>6394</v>
      </c>
      <c r="G375" s="358" t="s">
        <v>132</v>
      </c>
      <c r="H375" s="359" t="s">
        <v>142</v>
      </c>
      <c r="I375" s="360">
        <v>0</v>
      </c>
    </row>
    <row r="376" spans="1:9" ht="12.75">
      <c r="A376" s="421"/>
      <c r="B376" s="422"/>
      <c r="C376" s="354" t="s">
        <v>143</v>
      </c>
      <c r="D376" s="355" t="s">
        <v>144</v>
      </c>
      <c r="E376" s="356">
        <v>8</v>
      </c>
      <c r="F376" s="357">
        <v>1730386</v>
      </c>
      <c r="G376" s="358" t="s">
        <v>132</v>
      </c>
      <c r="H376" s="359" t="s">
        <v>145</v>
      </c>
      <c r="I376" s="360">
        <v>0</v>
      </c>
    </row>
    <row r="377" spans="1:9" ht="12.75">
      <c r="A377" s="421"/>
      <c r="B377" s="422"/>
      <c r="C377" s="354" t="s">
        <v>146</v>
      </c>
      <c r="D377" s="355" t="s">
        <v>147</v>
      </c>
      <c r="E377" s="356">
        <v>6</v>
      </c>
      <c r="F377" s="357">
        <v>1297792</v>
      </c>
      <c r="G377" s="358" t="s">
        <v>132</v>
      </c>
      <c r="H377" s="359" t="s">
        <v>145</v>
      </c>
      <c r="I377" s="360">
        <v>0</v>
      </c>
    </row>
    <row r="378" spans="1:9" ht="12.75">
      <c r="A378" s="421"/>
      <c r="B378" s="422"/>
      <c r="C378" s="354" t="s">
        <v>148</v>
      </c>
      <c r="D378" s="355" t="s">
        <v>139</v>
      </c>
      <c r="E378" s="356">
        <v>1</v>
      </c>
      <c r="F378" s="357">
        <v>38753061</v>
      </c>
      <c r="G378" s="358" t="s">
        <v>132</v>
      </c>
      <c r="H378" s="359" t="s">
        <v>149</v>
      </c>
      <c r="I378" s="360">
        <v>0</v>
      </c>
    </row>
    <row r="379" spans="1:9" ht="12.75">
      <c r="A379" s="421"/>
      <c r="B379" s="422"/>
      <c r="C379" s="354" t="s">
        <v>150</v>
      </c>
      <c r="D379" s="355" t="s">
        <v>151</v>
      </c>
      <c r="E379" s="356">
        <v>1</v>
      </c>
      <c r="F379" s="357">
        <v>3497572</v>
      </c>
      <c r="G379" s="358" t="s">
        <v>132</v>
      </c>
      <c r="H379" s="359" t="s">
        <v>132</v>
      </c>
      <c r="I379" s="360">
        <v>0</v>
      </c>
    </row>
    <row r="380" spans="1:9" ht="12.75">
      <c r="A380" s="421"/>
      <c r="B380" s="422"/>
      <c r="C380" s="354" t="s">
        <v>152</v>
      </c>
      <c r="D380" s="355" t="s">
        <v>147</v>
      </c>
      <c r="E380" s="356">
        <v>1</v>
      </c>
      <c r="F380" s="357">
        <v>2901035</v>
      </c>
      <c r="G380" s="358" t="s">
        <v>132</v>
      </c>
      <c r="H380" s="359" t="s">
        <v>153</v>
      </c>
      <c r="I380" s="360">
        <v>0</v>
      </c>
    </row>
    <row r="381" spans="1:9" ht="51">
      <c r="A381" s="421"/>
      <c r="B381" s="422"/>
      <c r="C381" s="354" t="s">
        <v>154</v>
      </c>
      <c r="D381" s="355" t="s">
        <v>155</v>
      </c>
      <c r="E381" s="356">
        <v>1</v>
      </c>
      <c r="F381" s="357">
        <v>112387934</v>
      </c>
      <c r="G381" s="358" t="s">
        <v>132</v>
      </c>
      <c r="H381" s="359" t="s">
        <v>156</v>
      </c>
      <c r="I381" s="360">
        <v>0</v>
      </c>
    </row>
    <row r="382" spans="1:9" ht="25.5">
      <c r="A382" s="421"/>
      <c r="B382" s="422"/>
      <c r="C382" s="354" t="s">
        <v>157</v>
      </c>
      <c r="D382" s="355" t="s">
        <v>158</v>
      </c>
      <c r="E382" s="356">
        <v>2</v>
      </c>
      <c r="F382" s="357">
        <v>49941744</v>
      </c>
      <c r="G382" s="358" t="s">
        <v>132</v>
      </c>
      <c r="H382" s="359" t="s">
        <v>159</v>
      </c>
      <c r="I382" s="360">
        <v>0</v>
      </c>
    </row>
    <row r="383" spans="1:9" ht="25.5">
      <c r="A383" s="421"/>
      <c r="B383" s="422"/>
      <c r="C383" s="354" t="s">
        <v>160</v>
      </c>
      <c r="D383" s="355">
        <v>1992</v>
      </c>
      <c r="E383" s="356">
        <v>1</v>
      </c>
      <c r="F383" s="357">
        <v>8670444</v>
      </c>
      <c r="G383" s="358" t="s">
        <v>132</v>
      </c>
      <c r="H383" s="359" t="s">
        <v>159</v>
      </c>
      <c r="I383" s="360">
        <v>0</v>
      </c>
    </row>
    <row r="384" spans="1:9" ht="25.5">
      <c r="A384" s="421"/>
      <c r="B384" s="422"/>
      <c r="C384" s="354" t="s">
        <v>160</v>
      </c>
      <c r="D384" s="355" t="s">
        <v>161</v>
      </c>
      <c r="E384" s="356">
        <v>3</v>
      </c>
      <c r="F384" s="357">
        <v>8670444</v>
      </c>
      <c r="G384" s="358" t="s">
        <v>132</v>
      </c>
      <c r="H384" s="359" t="s">
        <v>159</v>
      </c>
      <c r="I384" s="360">
        <v>0</v>
      </c>
    </row>
    <row r="385" spans="1:9" ht="12.75">
      <c r="A385" s="421"/>
      <c r="B385" s="422"/>
      <c r="C385" s="354" t="s">
        <v>162</v>
      </c>
      <c r="D385" s="355" t="s">
        <v>163</v>
      </c>
      <c r="E385" s="356">
        <v>1</v>
      </c>
      <c r="F385" s="357">
        <v>1884522</v>
      </c>
      <c r="G385" s="358" t="s">
        <v>132</v>
      </c>
      <c r="H385" s="359" t="s">
        <v>164</v>
      </c>
      <c r="I385" s="360">
        <v>0</v>
      </c>
    </row>
    <row r="386" spans="1:9" ht="12.75">
      <c r="A386" s="421"/>
      <c r="B386" s="422"/>
      <c r="C386" s="354" t="s">
        <v>165</v>
      </c>
      <c r="D386" s="355" t="s">
        <v>144</v>
      </c>
      <c r="E386" s="356">
        <v>2</v>
      </c>
      <c r="F386" s="357">
        <v>2925460</v>
      </c>
      <c r="G386" s="358" t="s">
        <v>132</v>
      </c>
      <c r="H386" s="359" t="s">
        <v>132</v>
      </c>
      <c r="I386" s="360">
        <v>0</v>
      </c>
    </row>
    <row r="387" spans="1:9" ht="12.75">
      <c r="A387" s="421"/>
      <c r="B387" s="422"/>
      <c r="C387" s="354" t="s">
        <v>166</v>
      </c>
      <c r="D387" s="355" t="s">
        <v>167</v>
      </c>
      <c r="E387" s="356">
        <v>2</v>
      </c>
      <c r="F387" s="357">
        <v>2925460</v>
      </c>
      <c r="G387" s="358" t="s">
        <v>132</v>
      </c>
      <c r="H387" s="359" t="s">
        <v>132</v>
      </c>
      <c r="I387" s="360">
        <v>0</v>
      </c>
    </row>
    <row r="388" spans="1:9" ht="12.75">
      <c r="A388" s="421"/>
      <c r="B388" s="422"/>
      <c r="C388" s="354" t="s">
        <v>168</v>
      </c>
      <c r="D388" s="355" t="s">
        <v>144</v>
      </c>
      <c r="E388" s="356">
        <v>1</v>
      </c>
      <c r="F388" s="357">
        <v>7868597</v>
      </c>
      <c r="G388" s="358" t="s">
        <v>132</v>
      </c>
      <c r="H388" s="359" t="s">
        <v>132</v>
      </c>
      <c r="I388" s="360">
        <v>0</v>
      </c>
    </row>
    <row r="389" spans="1:9" ht="12.75">
      <c r="A389" s="421"/>
      <c r="B389" s="422"/>
      <c r="C389" s="354" t="s">
        <v>169</v>
      </c>
      <c r="D389" s="355" t="s">
        <v>170</v>
      </c>
      <c r="E389" s="356">
        <v>1</v>
      </c>
      <c r="F389" s="357">
        <v>2215220</v>
      </c>
      <c r="G389" s="358" t="s">
        <v>132</v>
      </c>
      <c r="H389" s="359" t="s">
        <v>132</v>
      </c>
      <c r="I389" s="360">
        <v>0</v>
      </c>
    </row>
    <row r="390" spans="1:9" ht="12.75">
      <c r="A390" s="421"/>
      <c r="B390" s="422"/>
      <c r="C390" s="354" t="s">
        <v>171</v>
      </c>
      <c r="D390" s="355" t="s">
        <v>170</v>
      </c>
      <c r="E390" s="356">
        <v>2</v>
      </c>
      <c r="F390" s="357">
        <v>1782944</v>
      </c>
      <c r="G390" s="358" t="s">
        <v>132</v>
      </c>
      <c r="H390" s="359" t="s">
        <v>132</v>
      </c>
      <c r="I390" s="360">
        <v>0</v>
      </c>
    </row>
    <row r="391" spans="1:9" ht="12.75">
      <c r="A391" s="421"/>
      <c r="B391" s="422"/>
      <c r="C391" s="354" t="s">
        <v>172</v>
      </c>
      <c r="D391" s="355" t="s">
        <v>173</v>
      </c>
      <c r="E391" s="356">
        <v>1</v>
      </c>
      <c r="F391" s="357">
        <v>6942577</v>
      </c>
      <c r="G391" s="358" t="s">
        <v>132</v>
      </c>
      <c r="H391" s="354" t="s">
        <v>174</v>
      </c>
      <c r="I391" s="360">
        <v>0</v>
      </c>
    </row>
    <row r="392" spans="1:9" ht="12.75">
      <c r="A392" s="421"/>
      <c r="B392" s="422"/>
      <c r="C392" s="354" t="s">
        <v>175</v>
      </c>
      <c r="D392" s="355" t="s">
        <v>173</v>
      </c>
      <c r="E392" s="356">
        <v>2</v>
      </c>
      <c r="F392" s="357">
        <v>17997846</v>
      </c>
      <c r="G392" s="358" t="s">
        <v>132</v>
      </c>
      <c r="H392" s="354" t="s">
        <v>176</v>
      </c>
      <c r="I392" s="360">
        <v>0</v>
      </c>
    </row>
    <row r="393" spans="1:9" ht="12.75">
      <c r="A393" s="421"/>
      <c r="B393" s="422"/>
      <c r="C393" s="354" t="s">
        <v>177</v>
      </c>
      <c r="D393" s="355" t="s">
        <v>178</v>
      </c>
      <c r="E393" s="356">
        <v>1</v>
      </c>
      <c r="F393" s="357">
        <v>12702546</v>
      </c>
      <c r="G393" s="358" t="s">
        <v>132</v>
      </c>
      <c r="H393" s="359" t="s">
        <v>179</v>
      </c>
      <c r="I393" s="360">
        <v>0</v>
      </c>
    </row>
    <row r="394" spans="1:9" ht="25.5">
      <c r="A394" s="421"/>
      <c r="B394" s="422"/>
      <c r="C394" s="354" t="s">
        <v>180</v>
      </c>
      <c r="D394" s="355" t="s">
        <v>167</v>
      </c>
      <c r="E394" s="356">
        <v>1</v>
      </c>
      <c r="F394" s="357">
        <v>92926886</v>
      </c>
      <c r="G394" s="358" t="s">
        <v>132</v>
      </c>
      <c r="H394" s="359" t="s">
        <v>181</v>
      </c>
      <c r="I394" s="360">
        <v>0</v>
      </c>
    </row>
    <row r="395" spans="1:9" ht="25.5">
      <c r="A395" s="421"/>
      <c r="B395" s="422"/>
      <c r="C395" s="354" t="s">
        <v>182</v>
      </c>
      <c r="D395" s="355" t="s">
        <v>167</v>
      </c>
      <c r="E395" s="356">
        <v>1</v>
      </c>
      <c r="F395" s="357">
        <v>143529857</v>
      </c>
      <c r="G395" s="358" t="s">
        <v>132</v>
      </c>
      <c r="H395" s="359" t="s">
        <v>183</v>
      </c>
      <c r="I395" s="360">
        <v>0</v>
      </c>
    </row>
    <row r="396" spans="1:9" ht="72.75" customHeight="1">
      <c r="A396" s="421"/>
      <c r="B396" s="422"/>
      <c r="C396" s="354" t="s">
        <v>184</v>
      </c>
      <c r="D396" s="355" t="s">
        <v>161</v>
      </c>
      <c r="E396" s="356">
        <v>3</v>
      </c>
      <c r="F396" s="357">
        <v>2255082</v>
      </c>
      <c r="G396" s="358" t="s">
        <v>132</v>
      </c>
      <c r="H396" s="359" t="s">
        <v>185</v>
      </c>
      <c r="I396" s="360">
        <v>0</v>
      </c>
    </row>
    <row r="397" spans="1:9" ht="72" customHeight="1">
      <c r="A397" s="421"/>
      <c r="B397" s="422"/>
      <c r="C397" s="354" t="s">
        <v>186</v>
      </c>
      <c r="D397" s="355" t="s">
        <v>187</v>
      </c>
      <c r="E397" s="356">
        <v>2</v>
      </c>
      <c r="F397" s="357">
        <v>23839496</v>
      </c>
      <c r="G397" s="358" t="s">
        <v>132</v>
      </c>
      <c r="H397" s="359" t="s">
        <v>188</v>
      </c>
      <c r="I397" s="360">
        <v>0</v>
      </c>
    </row>
    <row r="398" spans="1:9" ht="89.25">
      <c r="A398" s="421"/>
      <c r="B398" s="422"/>
      <c r="C398" s="354" t="s">
        <v>189</v>
      </c>
      <c r="D398" s="355" t="s">
        <v>161</v>
      </c>
      <c r="E398" s="356">
        <v>2</v>
      </c>
      <c r="F398" s="357">
        <v>13835918</v>
      </c>
      <c r="G398" s="358" t="s">
        <v>132</v>
      </c>
      <c r="H398" s="359" t="s">
        <v>190</v>
      </c>
      <c r="I398" s="360">
        <v>0</v>
      </c>
    </row>
    <row r="399" spans="1:9" ht="51">
      <c r="A399" s="421"/>
      <c r="B399" s="422"/>
      <c r="C399" s="354" t="s">
        <v>191</v>
      </c>
      <c r="D399" s="355" t="s">
        <v>178</v>
      </c>
      <c r="E399" s="356">
        <v>1</v>
      </c>
      <c r="F399" s="357">
        <v>3008135</v>
      </c>
      <c r="G399" s="358" t="s">
        <v>132</v>
      </c>
      <c r="H399" s="359" t="s">
        <v>194</v>
      </c>
      <c r="I399" s="360">
        <v>0</v>
      </c>
    </row>
    <row r="400" spans="1:9" ht="38.25">
      <c r="A400" s="421"/>
      <c r="B400" s="422"/>
      <c r="C400" s="354" t="s">
        <v>195</v>
      </c>
      <c r="D400" s="355" t="s">
        <v>196</v>
      </c>
      <c r="E400" s="356">
        <v>1</v>
      </c>
      <c r="F400" s="357">
        <v>6457496</v>
      </c>
      <c r="G400" s="358" t="s">
        <v>132</v>
      </c>
      <c r="H400" s="359" t="s">
        <v>197</v>
      </c>
      <c r="I400" s="360">
        <v>0</v>
      </c>
    </row>
    <row r="401" spans="1:9" ht="51">
      <c r="A401" s="421"/>
      <c r="B401" s="422"/>
      <c r="C401" s="354" t="s">
        <v>198</v>
      </c>
      <c r="D401" s="355" t="s">
        <v>167</v>
      </c>
      <c r="E401" s="356">
        <v>3</v>
      </c>
      <c r="F401" s="357">
        <v>20936324</v>
      </c>
      <c r="G401" s="358" t="s">
        <v>132</v>
      </c>
      <c r="H401" s="359" t="s">
        <v>199</v>
      </c>
      <c r="I401" s="360">
        <v>0</v>
      </c>
    </row>
    <row r="402" spans="1:9" ht="25.5">
      <c r="A402" s="421"/>
      <c r="B402" s="422"/>
      <c r="C402" s="354" t="s">
        <v>200</v>
      </c>
      <c r="D402" s="355" t="s">
        <v>139</v>
      </c>
      <c r="E402" s="356">
        <v>4</v>
      </c>
      <c r="F402" s="357">
        <v>206804765</v>
      </c>
      <c r="G402" s="358" t="s">
        <v>132</v>
      </c>
      <c r="H402" s="359" t="s">
        <v>201</v>
      </c>
      <c r="I402" s="360">
        <v>0</v>
      </c>
    </row>
    <row r="403" spans="1:9" ht="25.5">
      <c r="A403" s="421"/>
      <c r="B403" s="422"/>
      <c r="C403" s="354" t="s">
        <v>202</v>
      </c>
      <c r="D403" s="355" t="s">
        <v>139</v>
      </c>
      <c r="E403" s="356">
        <v>4</v>
      </c>
      <c r="F403" s="357">
        <v>267796488</v>
      </c>
      <c r="G403" s="358" t="s">
        <v>132</v>
      </c>
      <c r="H403" s="359" t="s">
        <v>203</v>
      </c>
      <c r="I403" s="360">
        <v>0</v>
      </c>
    </row>
    <row r="404" spans="1:9" ht="38.25">
      <c r="A404" s="421"/>
      <c r="B404" s="422"/>
      <c r="C404" s="354" t="s">
        <v>204</v>
      </c>
      <c r="D404" s="355" t="s">
        <v>167</v>
      </c>
      <c r="E404" s="356">
        <v>5</v>
      </c>
      <c r="F404" s="357">
        <v>6007003</v>
      </c>
      <c r="G404" s="358" t="s">
        <v>132</v>
      </c>
      <c r="H404" s="359" t="s">
        <v>205</v>
      </c>
      <c r="I404" s="360">
        <v>0</v>
      </c>
    </row>
    <row r="405" spans="1:9" ht="24">
      <c r="A405" s="421"/>
      <c r="B405" s="422"/>
      <c r="C405" s="354" t="s">
        <v>206</v>
      </c>
      <c r="D405" s="355" t="s">
        <v>131</v>
      </c>
      <c r="E405" s="356">
        <v>1</v>
      </c>
      <c r="F405" s="357">
        <v>9568655</v>
      </c>
      <c r="G405" s="358" t="s">
        <v>132</v>
      </c>
      <c r="H405" s="359" t="s">
        <v>132</v>
      </c>
      <c r="I405" s="360">
        <v>0</v>
      </c>
    </row>
    <row r="406" spans="1:9" ht="12.75">
      <c r="A406" s="421"/>
      <c r="B406" s="422"/>
      <c r="C406" s="354" t="s">
        <v>207</v>
      </c>
      <c r="D406" s="355" t="s">
        <v>131</v>
      </c>
      <c r="E406" s="356">
        <v>11</v>
      </c>
      <c r="F406" s="357">
        <v>4553761</v>
      </c>
      <c r="G406" s="358" t="s">
        <v>132</v>
      </c>
      <c r="H406" s="359" t="s">
        <v>132</v>
      </c>
      <c r="I406" s="360">
        <v>0</v>
      </c>
    </row>
    <row r="407" spans="1:9" ht="12.75">
      <c r="A407" s="421"/>
      <c r="B407" s="422"/>
      <c r="C407" s="354" t="s">
        <v>208</v>
      </c>
      <c r="D407" s="355" t="s">
        <v>131</v>
      </c>
      <c r="E407" s="356">
        <v>2</v>
      </c>
      <c r="F407" s="357">
        <v>827954</v>
      </c>
      <c r="G407" s="358" t="s">
        <v>132</v>
      </c>
      <c r="H407" s="359" t="s">
        <v>132</v>
      </c>
      <c r="I407" s="360">
        <v>0</v>
      </c>
    </row>
    <row r="408" spans="1:9" ht="12.75">
      <c r="A408" s="421"/>
      <c r="B408" s="422"/>
      <c r="C408" s="354" t="s">
        <v>209</v>
      </c>
      <c r="D408" s="355" t="s">
        <v>131</v>
      </c>
      <c r="E408" s="356">
        <v>1</v>
      </c>
      <c r="F408" s="357">
        <v>492817</v>
      </c>
      <c r="G408" s="358" t="s">
        <v>132</v>
      </c>
      <c r="H408" s="359" t="s">
        <v>132</v>
      </c>
      <c r="I408" s="360">
        <v>0</v>
      </c>
    </row>
    <row r="409" spans="1:9" ht="12.75">
      <c r="A409" s="421"/>
      <c r="B409" s="422"/>
      <c r="C409" s="354" t="s">
        <v>210</v>
      </c>
      <c r="D409" s="355" t="s">
        <v>131</v>
      </c>
      <c r="E409" s="356">
        <v>1</v>
      </c>
      <c r="F409" s="357">
        <v>862392</v>
      </c>
      <c r="G409" s="358" t="s">
        <v>132</v>
      </c>
      <c r="H409" s="359" t="s">
        <v>132</v>
      </c>
      <c r="I409" s="360">
        <v>0</v>
      </c>
    </row>
    <row r="410" spans="1:9" ht="12.75">
      <c r="A410" s="421"/>
      <c r="B410" s="422"/>
      <c r="C410" s="354" t="s">
        <v>211</v>
      </c>
      <c r="D410" s="355" t="s">
        <v>167</v>
      </c>
      <c r="E410" s="356">
        <v>1</v>
      </c>
      <c r="F410" s="357">
        <v>862392</v>
      </c>
      <c r="G410" s="358" t="s">
        <v>132</v>
      </c>
      <c r="H410" s="359" t="s">
        <v>132</v>
      </c>
      <c r="I410" s="360">
        <v>0</v>
      </c>
    </row>
    <row r="411" spans="1:9" ht="12.75">
      <c r="A411" s="421"/>
      <c r="B411" s="422"/>
      <c r="C411" s="354" t="s">
        <v>212</v>
      </c>
      <c r="D411" s="355" t="s">
        <v>144</v>
      </c>
      <c r="E411" s="356">
        <v>1</v>
      </c>
      <c r="F411" s="357">
        <v>3326095</v>
      </c>
      <c r="G411" s="358" t="s">
        <v>132</v>
      </c>
      <c r="H411" s="359" t="s">
        <v>132</v>
      </c>
      <c r="I411" s="360">
        <v>0</v>
      </c>
    </row>
    <row r="412" spans="1:9" ht="12.75">
      <c r="A412" s="421"/>
      <c r="B412" s="422"/>
      <c r="C412" s="354" t="s">
        <v>213</v>
      </c>
      <c r="D412" s="355" t="s">
        <v>131</v>
      </c>
      <c r="E412" s="356">
        <v>2</v>
      </c>
      <c r="F412" s="357">
        <v>9362280</v>
      </c>
      <c r="G412" s="358" t="s">
        <v>132</v>
      </c>
      <c r="H412" s="359" t="s">
        <v>132</v>
      </c>
      <c r="I412" s="360">
        <v>0</v>
      </c>
    </row>
    <row r="413" spans="1:9" ht="12.75">
      <c r="A413" s="421"/>
      <c r="B413" s="422"/>
      <c r="C413" s="354" t="s">
        <v>214</v>
      </c>
      <c r="D413" s="355" t="s">
        <v>167</v>
      </c>
      <c r="E413" s="356">
        <v>1</v>
      </c>
      <c r="F413" s="357">
        <v>4311697</v>
      </c>
      <c r="G413" s="358" t="s">
        <v>132</v>
      </c>
      <c r="H413" s="359" t="s">
        <v>132</v>
      </c>
      <c r="I413" s="360">
        <v>0</v>
      </c>
    </row>
    <row r="414" spans="1:9" ht="12.75">
      <c r="A414" s="421"/>
      <c r="B414" s="422"/>
      <c r="C414" s="354" t="s">
        <v>215</v>
      </c>
      <c r="D414" s="355" t="s">
        <v>131</v>
      </c>
      <c r="E414" s="356">
        <v>1</v>
      </c>
      <c r="F414" s="357">
        <v>2693944</v>
      </c>
      <c r="G414" s="358" t="s">
        <v>132</v>
      </c>
      <c r="H414" s="359" t="s">
        <v>132</v>
      </c>
      <c r="I414" s="360">
        <v>0</v>
      </c>
    </row>
    <row r="415" spans="1:9" ht="12.75">
      <c r="A415" s="421"/>
      <c r="B415" s="422"/>
      <c r="C415" s="354" t="s">
        <v>216</v>
      </c>
      <c r="D415" s="355" t="s">
        <v>131</v>
      </c>
      <c r="E415" s="356">
        <v>1</v>
      </c>
      <c r="F415" s="357">
        <v>2693944</v>
      </c>
      <c r="G415" s="358" t="s">
        <v>132</v>
      </c>
      <c r="H415" s="359" t="s">
        <v>132</v>
      </c>
      <c r="I415" s="360">
        <v>0</v>
      </c>
    </row>
    <row r="416" spans="1:9" ht="12.75">
      <c r="A416" s="421"/>
      <c r="B416" s="422"/>
      <c r="C416" s="354" t="s">
        <v>217</v>
      </c>
      <c r="D416" s="355" t="s">
        <v>131</v>
      </c>
      <c r="E416" s="356">
        <v>1</v>
      </c>
      <c r="F416" s="357">
        <v>9135129</v>
      </c>
      <c r="G416" s="358" t="s">
        <v>132</v>
      </c>
      <c r="H416" s="359" t="s">
        <v>132</v>
      </c>
      <c r="I416" s="360">
        <v>0</v>
      </c>
    </row>
    <row r="417" spans="1:9" ht="12.75">
      <c r="A417" s="421"/>
      <c r="B417" s="422"/>
      <c r="C417" s="354" t="s">
        <v>218</v>
      </c>
      <c r="D417" s="355" t="s">
        <v>131</v>
      </c>
      <c r="E417" s="356">
        <v>2</v>
      </c>
      <c r="F417" s="357">
        <v>2463930</v>
      </c>
      <c r="G417" s="358" t="s">
        <v>132</v>
      </c>
      <c r="H417" s="359" t="s">
        <v>132</v>
      </c>
      <c r="I417" s="360">
        <v>0</v>
      </c>
    </row>
    <row r="418" spans="1:9" ht="12.75">
      <c r="A418" s="421"/>
      <c r="B418" s="422"/>
      <c r="C418" s="354" t="s">
        <v>219</v>
      </c>
      <c r="D418" s="355" t="s">
        <v>167</v>
      </c>
      <c r="E418" s="356">
        <v>8</v>
      </c>
      <c r="F418" s="357">
        <v>39419853</v>
      </c>
      <c r="G418" s="358" t="s">
        <v>132</v>
      </c>
      <c r="H418" s="359" t="s">
        <v>132</v>
      </c>
      <c r="I418" s="360">
        <v>0</v>
      </c>
    </row>
    <row r="419" spans="1:9" ht="25.5">
      <c r="A419" s="421"/>
      <c r="B419" s="422"/>
      <c r="C419" s="354" t="s">
        <v>220</v>
      </c>
      <c r="D419" s="355" t="s">
        <v>167</v>
      </c>
      <c r="E419" s="356">
        <v>1</v>
      </c>
      <c r="F419" s="357">
        <v>196275503</v>
      </c>
      <c r="G419" s="358" t="s">
        <v>132</v>
      </c>
      <c r="H419" s="359" t="s">
        <v>183</v>
      </c>
      <c r="I419" s="360">
        <v>0</v>
      </c>
    </row>
    <row r="420" spans="1:9" ht="25.5">
      <c r="A420" s="421"/>
      <c r="B420" s="422"/>
      <c r="C420" s="354" t="s">
        <v>221</v>
      </c>
      <c r="D420" s="355" t="s">
        <v>135</v>
      </c>
      <c r="E420" s="356">
        <v>1</v>
      </c>
      <c r="F420" s="357">
        <v>339925751</v>
      </c>
      <c r="G420" s="358" t="s">
        <v>132</v>
      </c>
      <c r="H420" s="359" t="s">
        <v>222</v>
      </c>
      <c r="I420" s="360">
        <v>0</v>
      </c>
    </row>
    <row r="421" spans="1:9" ht="25.5">
      <c r="A421" s="421"/>
      <c r="B421" s="422"/>
      <c r="C421" s="354" t="s">
        <v>223</v>
      </c>
      <c r="D421" s="355" t="s">
        <v>167</v>
      </c>
      <c r="E421" s="356">
        <v>1</v>
      </c>
      <c r="F421" s="357">
        <v>339925751</v>
      </c>
      <c r="G421" s="358" t="s">
        <v>132</v>
      </c>
      <c r="H421" s="359" t="s">
        <v>222</v>
      </c>
      <c r="I421" s="360">
        <v>0</v>
      </c>
    </row>
    <row r="422" spans="1:9" ht="38.25">
      <c r="A422" s="421"/>
      <c r="B422" s="422"/>
      <c r="C422" s="354" t="s">
        <v>195</v>
      </c>
      <c r="D422" s="355" t="s">
        <v>196</v>
      </c>
      <c r="E422" s="356">
        <v>1</v>
      </c>
      <c r="F422" s="357">
        <v>6457496</v>
      </c>
      <c r="G422" s="358" t="s">
        <v>132</v>
      </c>
      <c r="H422" s="359" t="s">
        <v>197</v>
      </c>
      <c r="I422" s="360">
        <v>0</v>
      </c>
    </row>
    <row r="423" spans="1:9" ht="48" customHeight="1">
      <c r="A423" s="421"/>
      <c r="B423" s="422"/>
      <c r="C423" s="354" t="s">
        <v>198</v>
      </c>
      <c r="D423" s="355" t="s">
        <v>167</v>
      </c>
      <c r="E423" s="356">
        <v>3</v>
      </c>
      <c r="F423" s="357">
        <v>20936324</v>
      </c>
      <c r="G423" s="358" t="s">
        <v>132</v>
      </c>
      <c r="H423" s="359" t="s">
        <v>199</v>
      </c>
      <c r="I423" s="360">
        <v>0</v>
      </c>
    </row>
    <row r="424" spans="1:9" ht="25.5">
      <c r="A424" s="421"/>
      <c r="B424" s="422"/>
      <c r="C424" s="354" t="s">
        <v>200</v>
      </c>
      <c r="D424" s="355" t="s">
        <v>139</v>
      </c>
      <c r="E424" s="356">
        <v>4</v>
      </c>
      <c r="F424" s="357">
        <v>206804765</v>
      </c>
      <c r="G424" s="358" t="s">
        <v>132</v>
      </c>
      <c r="H424" s="359" t="s">
        <v>201</v>
      </c>
      <c r="I424" s="360">
        <v>0</v>
      </c>
    </row>
    <row r="425" spans="1:9" ht="25.5">
      <c r="A425" s="421"/>
      <c r="B425" s="422"/>
      <c r="C425" s="354" t="s">
        <v>202</v>
      </c>
      <c r="D425" s="355" t="s">
        <v>139</v>
      </c>
      <c r="E425" s="356">
        <v>4</v>
      </c>
      <c r="F425" s="357">
        <v>267796488</v>
      </c>
      <c r="G425" s="358" t="s">
        <v>132</v>
      </c>
      <c r="H425" s="359" t="s">
        <v>203</v>
      </c>
      <c r="I425" s="360">
        <v>0</v>
      </c>
    </row>
    <row r="426" spans="1:9" ht="38.25">
      <c r="A426" s="421"/>
      <c r="B426" s="422"/>
      <c r="C426" s="354" t="s">
        <v>204</v>
      </c>
      <c r="D426" s="355" t="s">
        <v>167</v>
      </c>
      <c r="E426" s="356">
        <v>5</v>
      </c>
      <c r="F426" s="357">
        <v>6007003</v>
      </c>
      <c r="G426" s="358" t="s">
        <v>132</v>
      </c>
      <c r="H426" s="359" t="s">
        <v>205</v>
      </c>
      <c r="I426" s="360">
        <v>0</v>
      </c>
    </row>
    <row r="427" spans="1:9" ht="24">
      <c r="A427" s="421"/>
      <c r="B427" s="422"/>
      <c r="C427" s="354" t="s">
        <v>206</v>
      </c>
      <c r="D427" s="355" t="s">
        <v>131</v>
      </c>
      <c r="E427" s="356">
        <v>1</v>
      </c>
      <c r="F427" s="357">
        <v>9568655</v>
      </c>
      <c r="G427" s="358" t="s">
        <v>132</v>
      </c>
      <c r="H427" s="359" t="s">
        <v>132</v>
      </c>
      <c r="I427" s="360">
        <v>0</v>
      </c>
    </row>
    <row r="428" spans="1:9" ht="12.75">
      <c r="A428" s="421"/>
      <c r="B428" s="422"/>
      <c r="C428" s="354" t="s">
        <v>207</v>
      </c>
      <c r="D428" s="355" t="s">
        <v>131</v>
      </c>
      <c r="E428" s="356">
        <v>11</v>
      </c>
      <c r="F428" s="357">
        <v>4553761</v>
      </c>
      <c r="G428" s="358" t="s">
        <v>132</v>
      </c>
      <c r="H428" s="359" t="s">
        <v>132</v>
      </c>
      <c r="I428" s="360">
        <v>0</v>
      </c>
    </row>
    <row r="429" spans="1:9" ht="12.75">
      <c r="A429" s="421"/>
      <c r="B429" s="422"/>
      <c r="C429" s="354" t="s">
        <v>208</v>
      </c>
      <c r="D429" s="355" t="s">
        <v>131</v>
      </c>
      <c r="E429" s="356">
        <v>2</v>
      </c>
      <c r="F429" s="357">
        <v>827954</v>
      </c>
      <c r="G429" s="358" t="s">
        <v>132</v>
      </c>
      <c r="H429" s="359" t="s">
        <v>132</v>
      </c>
      <c r="I429" s="360">
        <v>0</v>
      </c>
    </row>
    <row r="430" spans="1:9" ht="12.75">
      <c r="A430" s="421"/>
      <c r="B430" s="422"/>
      <c r="C430" s="354" t="s">
        <v>209</v>
      </c>
      <c r="D430" s="355" t="s">
        <v>131</v>
      </c>
      <c r="E430" s="356">
        <v>1</v>
      </c>
      <c r="F430" s="357">
        <v>492817</v>
      </c>
      <c r="G430" s="358" t="s">
        <v>132</v>
      </c>
      <c r="H430" s="359" t="s">
        <v>132</v>
      </c>
      <c r="I430" s="360">
        <v>0</v>
      </c>
    </row>
    <row r="431" spans="1:9" ht="12.75">
      <c r="A431" s="421"/>
      <c r="B431" s="422"/>
      <c r="C431" s="354" t="s">
        <v>210</v>
      </c>
      <c r="D431" s="355" t="s">
        <v>131</v>
      </c>
      <c r="E431" s="356">
        <v>1</v>
      </c>
      <c r="F431" s="357">
        <v>862392</v>
      </c>
      <c r="G431" s="358" t="s">
        <v>132</v>
      </c>
      <c r="H431" s="359" t="s">
        <v>132</v>
      </c>
      <c r="I431" s="360">
        <v>0</v>
      </c>
    </row>
    <row r="432" spans="1:9" ht="12.75">
      <c r="A432" s="421"/>
      <c r="B432" s="422"/>
      <c r="C432" s="354" t="s">
        <v>211</v>
      </c>
      <c r="D432" s="355" t="s">
        <v>167</v>
      </c>
      <c r="E432" s="356">
        <v>1</v>
      </c>
      <c r="F432" s="357">
        <v>862392</v>
      </c>
      <c r="G432" s="358" t="s">
        <v>132</v>
      </c>
      <c r="H432" s="359" t="s">
        <v>132</v>
      </c>
      <c r="I432" s="360">
        <v>0</v>
      </c>
    </row>
    <row r="433" spans="1:9" ht="12.75">
      <c r="A433" s="421"/>
      <c r="B433" s="422"/>
      <c r="C433" s="354" t="s">
        <v>212</v>
      </c>
      <c r="D433" s="355" t="s">
        <v>144</v>
      </c>
      <c r="E433" s="356">
        <v>1</v>
      </c>
      <c r="F433" s="357">
        <v>3326095</v>
      </c>
      <c r="G433" s="358" t="s">
        <v>132</v>
      </c>
      <c r="H433" s="359" t="s">
        <v>132</v>
      </c>
      <c r="I433" s="360">
        <v>0</v>
      </c>
    </row>
    <row r="434" spans="1:9" ht="12.75">
      <c r="A434" s="421"/>
      <c r="B434" s="422"/>
      <c r="C434" s="354" t="s">
        <v>213</v>
      </c>
      <c r="D434" s="355" t="s">
        <v>131</v>
      </c>
      <c r="E434" s="356">
        <v>2</v>
      </c>
      <c r="F434" s="357">
        <v>9362280</v>
      </c>
      <c r="G434" s="358" t="s">
        <v>132</v>
      </c>
      <c r="H434" s="359" t="s">
        <v>132</v>
      </c>
      <c r="I434" s="360">
        <v>0</v>
      </c>
    </row>
    <row r="435" spans="1:9" ht="12.75">
      <c r="A435" s="421"/>
      <c r="B435" s="422"/>
      <c r="C435" s="354" t="s">
        <v>214</v>
      </c>
      <c r="D435" s="355" t="s">
        <v>167</v>
      </c>
      <c r="E435" s="356">
        <v>1</v>
      </c>
      <c r="F435" s="357">
        <v>4311697</v>
      </c>
      <c r="G435" s="358" t="s">
        <v>132</v>
      </c>
      <c r="H435" s="359" t="s">
        <v>132</v>
      </c>
      <c r="I435" s="360">
        <v>0</v>
      </c>
    </row>
    <row r="436" spans="1:9" ht="12.75">
      <c r="A436" s="421"/>
      <c r="B436" s="422"/>
      <c r="C436" s="354" t="s">
        <v>215</v>
      </c>
      <c r="D436" s="355" t="s">
        <v>131</v>
      </c>
      <c r="E436" s="356">
        <v>1</v>
      </c>
      <c r="F436" s="357">
        <v>2693944</v>
      </c>
      <c r="G436" s="358" t="s">
        <v>132</v>
      </c>
      <c r="H436" s="359" t="s">
        <v>132</v>
      </c>
      <c r="I436" s="360">
        <v>0</v>
      </c>
    </row>
    <row r="437" spans="1:9" ht="12.75">
      <c r="A437" s="421"/>
      <c r="B437" s="422"/>
      <c r="C437" s="354" t="s">
        <v>216</v>
      </c>
      <c r="D437" s="355" t="s">
        <v>131</v>
      </c>
      <c r="E437" s="356">
        <v>1</v>
      </c>
      <c r="F437" s="357">
        <v>2693944</v>
      </c>
      <c r="G437" s="358" t="s">
        <v>132</v>
      </c>
      <c r="H437" s="359" t="s">
        <v>132</v>
      </c>
      <c r="I437" s="360">
        <v>0</v>
      </c>
    </row>
    <row r="438" spans="1:9" ht="12.75">
      <c r="A438" s="421"/>
      <c r="B438" s="422"/>
      <c r="C438" s="354" t="s">
        <v>217</v>
      </c>
      <c r="D438" s="355" t="s">
        <v>131</v>
      </c>
      <c r="E438" s="356">
        <v>1</v>
      </c>
      <c r="F438" s="357">
        <v>9135129</v>
      </c>
      <c r="G438" s="358" t="s">
        <v>132</v>
      </c>
      <c r="H438" s="359" t="s">
        <v>132</v>
      </c>
      <c r="I438" s="360">
        <v>0</v>
      </c>
    </row>
    <row r="439" spans="1:9" ht="12.75">
      <c r="A439" s="421"/>
      <c r="B439" s="422"/>
      <c r="C439" s="354" t="s">
        <v>218</v>
      </c>
      <c r="D439" s="355" t="s">
        <v>131</v>
      </c>
      <c r="E439" s="356">
        <v>2</v>
      </c>
      <c r="F439" s="357">
        <v>2463930</v>
      </c>
      <c r="G439" s="358" t="s">
        <v>132</v>
      </c>
      <c r="H439" s="359" t="s">
        <v>132</v>
      </c>
      <c r="I439" s="360">
        <v>0</v>
      </c>
    </row>
    <row r="440" spans="1:9" ht="12.75">
      <c r="A440" s="421"/>
      <c r="B440" s="422"/>
      <c r="C440" s="354" t="s">
        <v>219</v>
      </c>
      <c r="D440" s="355" t="s">
        <v>167</v>
      </c>
      <c r="E440" s="356">
        <v>8</v>
      </c>
      <c r="F440" s="357">
        <v>39419853</v>
      </c>
      <c r="G440" s="358" t="s">
        <v>132</v>
      </c>
      <c r="H440" s="359" t="s">
        <v>132</v>
      </c>
      <c r="I440" s="360">
        <v>0</v>
      </c>
    </row>
    <row r="441" spans="1:9" ht="25.5">
      <c r="A441" s="421"/>
      <c r="B441" s="422"/>
      <c r="C441" s="354" t="s">
        <v>220</v>
      </c>
      <c r="D441" s="355" t="s">
        <v>167</v>
      </c>
      <c r="E441" s="356">
        <v>1</v>
      </c>
      <c r="F441" s="357">
        <v>196275503</v>
      </c>
      <c r="G441" s="358" t="s">
        <v>132</v>
      </c>
      <c r="H441" s="359" t="s">
        <v>183</v>
      </c>
      <c r="I441" s="360">
        <v>0</v>
      </c>
    </row>
    <row r="442" spans="1:9" ht="25.5">
      <c r="A442" s="421"/>
      <c r="B442" s="422"/>
      <c r="C442" s="354" t="s">
        <v>221</v>
      </c>
      <c r="D442" s="355" t="s">
        <v>135</v>
      </c>
      <c r="E442" s="356">
        <v>1</v>
      </c>
      <c r="F442" s="357">
        <v>339925751</v>
      </c>
      <c r="G442" s="358" t="s">
        <v>132</v>
      </c>
      <c r="H442" s="359" t="s">
        <v>222</v>
      </c>
      <c r="I442" s="360">
        <v>0</v>
      </c>
    </row>
    <row r="443" spans="1:9" ht="25.5">
      <c r="A443" s="421"/>
      <c r="B443" s="422"/>
      <c r="C443" s="354" t="s">
        <v>223</v>
      </c>
      <c r="D443" s="355" t="s">
        <v>167</v>
      </c>
      <c r="E443" s="356">
        <v>1</v>
      </c>
      <c r="F443" s="357">
        <v>339925751</v>
      </c>
      <c r="G443" s="358" t="s">
        <v>132</v>
      </c>
      <c r="H443" s="359" t="s">
        <v>222</v>
      </c>
      <c r="I443" s="360">
        <v>0</v>
      </c>
    </row>
    <row r="444" spans="1:9" ht="76.5">
      <c r="A444" s="421"/>
      <c r="B444" s="422"/>
      <c r="C444" s="354" t="s">
        <v>224</v>
      </c>
      <c r="D444" s="355" t="s">
        <v>151</v>
      </c>
      <c r="E444" s="356">
        <v>2</v>
      </c>
      <c r="F444" s="357">
        <v>16344664</v>
      </c>
      <c r="G444" s="358" t="s">
        <v>132</v>
      </c>
      <c r="H444" s="359" t="s">
        <v>225</v>
      </c>
      <c r="I444" s="360">
        <v>0</v>
      </c>
    </row>
    <row r="445" spans="1:9" ht="12.75">
      <c r="A445" s="421"/>
      <c r="B445" s="422"/>
      <c r="C445" s="354" t="s">
        <v>226</v>
      </c>
      <c r="D445" s="355" t="s">
        <v>227</v>
      </c>
      <c r="E445" s="356">
        <v>2</v>
      </c>
      <c r="F445" s="357">
        <v>12674337</v>
      </c>
      <c r="G445" s="358" t="s">
        <v>132</v>
      </c>
      <c r="H445" s="359" t="s">
        <v>228</v>
      </c>
      <c r="I445" s="360">
        <v>0</v>
      </c>
    </row>
    <row r="446" spans="1:9" ht="12.75">
      <c r="A446" s="421"/>
      <c r="B446" s="422"/>
      <c r="C446" s="354" t="s">
        <v>229</v>
      </c>
      <c r="D446" s="355" t="s">
        <v>227</v>
      </c>
      <c r="E446" s="356">
        <v>1</v>
      </c>
      <c r="F446" s="357">
        <v>2944294</v>
      </c>
      <c r="G446" s="358" t="s">
        <v>132</v>
      </c>
      <c r="H446" s="359" t="s">
        <v>230</v>
      </c>
      <c r="I446" s="360">
        <v>0</v>
      </c>
    </row>
    <row r="447" spans="1:9" ht="24">
      <c r="A447" s="421"/>
      <c r="B447" s="422"/>
      <c r="C447" s="354" t="s">
        <v>231</v>
      </c>
      <c r="D447" s="355" t="s">
        <v>131</v>
      </c>
      <c r="E447" s="356">
        <v>1</v>
      </c>
      <c r="F447" s="357">
        <v>5481526</v>
      </c>
      <c r="G447" s="358" t="s">
        <v>132</v>
      </c>
      <c r="H447" s="359" t="s">
        <v>132</v>
      </c>
      <c r="I447" s="360">
        <v>0</v>
      </c>
    </row>
    <row r="448" spans="1:9" ht="12.75">
      <c r="A448" s="421"/>
      <c r="B448" s="422"/>
      <c r="C448" s="354" t="s">
        <v>232</v>
      </c>
      <c r="D448" s="355" t="s">
        <v>131</v>
      </c>
      <c r="E448" s="356">
        <v>1</v>
      </c>
      <c r="F448" s="357">
        <v>3131379</v>
      </c>
      <c r="G448" s="358" t="s">
        <v>132</v>
      </c>
      <c r="H448" s="354" t="s">
        <v>233</v>
      </c>
      <c r="I448" s="360">
        <v>0</v>
      </c>
    </row>
    <row r="449" spans="1:9" ht="12.75">
      <c r="A449" s="421"/>
      <c r="B449" s="422"/>
      <c r="C449" s="354" t="s">
        <v>234</v>
      </c>
      <c r="D449" s="355" t="s">
        <v>131</v>
      </c>
      <c r="E449" s="356">
        <v>1</v>
      </c>
      <c r="F449" s="357">
        <v>1661831</v>
      </c>
      <c r="G449" s="358" t="s">
        <v>132</v>
      </c>
      <c r="H449" s="359" t="s">
        <v>132</v>
      </c>
      <c r="I449" s="360">
        <v>0</v>
      </c>
    </row>
    <row r="450" spans="1:9" ht="12.75">
      <c r="A450" s="421"/>
      <c r="B450" s="422"/>
      <c r="C450" s="354" t="s">
        <v>235</v>
      </c>
      <c r="D450" s="355" t="s">
        <v>131</v>
      </c>
      <c r="E450" s="356">
        <v>1</v>
      </c>
      <c r="F450" s="357">
        <v>369527</v>
      </c>
      <c r="G450" s="358" t="s">
        <v>132</v>
      </c>
      <c r="H450" s="359" t="s">
        <v>132</v>
      </c>
      <c r="I450" s="360">
        <v>0</v>
      </c>
    </row>
    <row r="451" spans="1:9" ht="25.5">
      <c r="A451" s="421"/>
      <c r="B451" s="422"/>
      <c r="C451" s="354" t="s">
        <v>236</v>
      </c>
      <c r="D451" s="355" t="s">
        <v>131</v>
      </c>
      <c r="E451" s="356">
        <v>2</v>
      </c>
      <c r="F451" s="357">
        <v>16936464</v>
      </c>
      <c r="G451" s="358" t="s">
        <v>132</v>
      </c>
      <c r="H451" s="359" t="s">
        <v>237</v>
      </c>
      <c r="I451" s="360">
        <v>0</v>
      </c>
    </row>
    <row r="452" spans="1:9" ht="51">
      <c r="A452" s="421"/>
      <c r="B452" s="422"/>
      <c r="C452" s="354" t="s">
        <v>238</v>
      </c>
      <c r="D452" s="355" t="s">
        <v>131</v>
      </c>
      <c r="E452" s="356">
        <v>3</v>
      </c>
      <c r="F452" s="357">
        <v>30509310</v>
      </c>
      <c r="G452" s="358" t="s">
        <v>132</v>
      </c>
      <c r="H452" s="359" t="s">
        <v>239</v>
      </c>
      <c r="I452" s="360">
        <v>0</v>
      </c>
    </row>
    <row r="453" spans="1:9" ht="12.75">
      <c r="A453" s="421"/>
      <c r="B453" s="422"/>
      <c r="C453" s="354" t="s">
        <v>240</v>
      </c>
      <c r="D453" s="355" t="s">
        <v>131</v>
      </c>
      <c r="E453" s="356">
        <v>2</v>
      </c>
      <c r="F453" s="357">
        <v>15260567</v>
      </c>
      <c r="G453" s="358" t="s">
        <v>132</v>
      </c>
      <c r="H453" s="359" t="s">
        <v>132</v>
      </c>
      <c r="I453" s="360">
        <v>0</v>
      </c>
    </row>
    <row r="454" spans="1:9" ht="13.5" customHeight="1">
      <c r="A454" s="421"/>
      <c r="B454" s="422"/>
      <c r="C454" s="354" t="s">
        <v>241</v>
      </c>
      <c r="D454" s="355" t="s">
        <v>135</v>
      </c>
      <c r="E454" s="356">
        <v>3</v>
      </c>
      <c r="F454" s="357">
        <v>1946929</v>
      </c>
      <c r="G454" s="358" t="s">
        <v>132</v>
      </c>
      <c r="H454" s="359" t="s">
        <v>132</v>
      </c>
      <c r="I454" s="360">
        <v>0</v>
      </c>
    </row>
    <row r="455" spans="1:9" ht="63.75">
      <c r="A455" s="421"/>
      <c r="B455" s="422"/>
      <c r="C455" s="354" t="s">
        <v>242</v>
      </c>
      <c r="D455" s="355" t="s">
        <v>131</v>
      </c>
      <c r="E455" s="356">
        <v>1</v>
      </c>
      <c r="F455" s="357">
        <v>60059129</v>
      </c>
      <c r="G455" s="358" t="s">
        <v>132</v>
      </c>
      <c r="H455" s="359" t="s">
        <v>243</v>
      </c>
      <c r="I455" s="360">
        <v>0</v>
      </c>
    </row>
    <row r="456" spans="1:9" ht="12.75">
      <c r="A456" s="421"/>
      <c r="B456" s="422"/>
      <c r="C456" s="354" t="s">
        <v>244</v>
      </c>
      <c r="D456" s="355" t="s">
        <v>131</v>
      </c>
      <c r="E456" s="356">
        <v>3</v>
      </c>
      <c r="F456" s="357">
        <v>8114704</v>
      </c>
      <c r="G456" s="358" t="s">
        <v>132</v>
      </c>
      <c r="H456" s="359" t="s">
        <v>132</v>
      </c>
      <c r="I456" s="360">
        <v>0</v>
      </c>
    </row>
    <row r="457" spans="1:9" ht="12.75">
      <c r="A457" s="421"/>
      <c r="B457" s="422"/>
      <c r="C457" s="354" t="s">
        <v>245</v>
      </c>
      <c r="D457" s="355" t="s">
        <v>131</v>
      </c>
      <c r="E457" s="356">
        <v>1</v>
      </c>
      <c r="F457" s="357">
        <v>5638027</v>
      </c>
      <c r="G457" s="358" t="s">
        <v>132</v>
      </c>
      <c r="H457" s="359" t="s">
        <v>132</v>
      </c>
      <c r="I457" s="360">
        <v>0</v>
      </c>
    </row>
    <row r="458" spans="1:9" ht="12.75">
      <c r="A458" s="421"/>
      <c r="B458" s="422"/>
      <c r="C458" s="354" t="s">
        <v>246</v>
      </c>
      <c r="D458" s="355" t="s">
        <v>167</v>
      </c>
      <c r="E458" s="356">
        <v>1</v>
      </c>
      <c r="F458" s="357">
        <v>10708972</v>
      </c>
      <c r="G458" s="358" t="s">
        <v>132</v>
      </c>
      <c r="H458" s="359" t="s">
        <v>132</v>
      </c>
      <c r="I458" s="360">
        <v>0</v>
      </c>
    </row>
    <row r="459" spans="1:9" ht="25.5">
      <c r="A459" s="421"/>
      <c r="B459" s="422"/>
      <c r="C459" s="354" t="s">
        <v>247</v>
      </c>
      <c r="D459" s="355" t="s">
        <v>139</v>
      </c>
      <c r="E459" s="356">
        <v>1</v>
      </c>
      <c r="F459" s="357">
        <v>41267664</v>
      </c>
      <c r="G459" s="358" t="s">
        <v>132</v>
      </c>
      <c r="H459" s="359" t="s">
        <v>248</v>
      </c>
      <c r="I459" s="360">
        <v>0</v>
      </c>
    </row>
    <row r="460" spans="1:9" ht="12.75">
      <c r="A460" s="421"/>
      <c r="B460" s="422"/>
      <c r="C460" s="354" t="s">
        <v>249</v>
      </c>
      <c r="D460" s="355" t="s">
        <v>167</v>
      </c>
      <c r="E460" s="356">
        <v>2</v>
      </c>
      <c r="F460" s="357">
        <v>47936532</v>
      </c>
      <c r="G460" s="358" t="s">
        <v>132</v>
      </c>
      <c r="H460" s="359" t="s">
        <v>250</v>
      </c>
      <c r="I460" s="360">
        <v>0</v>
      </c>
    </row>
    <row r="461" spans="1:9" ht="51">
      <c r="A461" s="421"/>
      <c r="B461" s="422"/>
      <c r="C461" s="354" t="s">
        <v>251</v>
      </c>
      <c r="D461" s="355" t="s">
        <v>167</v>
      </c>
      <c r="E461" s="356">
        <v>31</v>
      </c>
      <c r="F461" s="357">
        <v>41060333</v>
      </c>
      <c r="G461" s="358" t="s">
        <v>132</v>
      </c>
      <c r="H461" s="359" t="s">
        <v>252</v>
      </c>
      <c r="I461" s="360">
        <v>0</v>
      </c>
    </row>
    <row r="462" spans="1:9" ht="51">
      <c r="A462" s="421"/>
      <c r="B462" s="422"/>
      <c r="C462" s="354" t="s">
        <v>253</v>
      </c>
      <c r="D462" s="355" t="s">
        <v>167</v>
      </c>
      <c r="E462" s="356">
        <v>3</v>
      </c>
      <c r="F462" s="357">
        <v>5960376</v>
      </c>
      <c r="G462" s="358" t="s">
        <v>132</v>
      </c>
      <c r="H462" s="359" t="s">
        <v>254</v>
      </c>
      <c r="I462" s="360">
        <v>0</v>
      </c>
    </row>
    <row r="463" spans="1:9" ht="25.5">
      <c r="A463" s="421"/>
      <c r="B463" s="422"/>
      <c r="C463" s="354" t="s">
        <v>255</v>
      </c>
      <c r="D463" s="355" t="s">
        <v>256</v>
      </c>
      <c r="E463" s="356">
        <v>1</v>
      </c>
      <c r="F463" s="357">
        <v>10196418</v>
      </c>
      <c r="G463" s="358" t="s">
        <v>132</v>
      </c>
      <c r="H463" s="359" t="s">
        <v>257</v>
      </c>
      <c r="I463" s="360">
        <v>0</v>
      </c>
    </row>
    <row r="464" spans="1:9" ht="25.5">
      <c r="A464" s="421"/>
      <c r="B464" s="422"/>
      <c r="C464" s="354" t="s">
        <v>258</v>
      </c>
      <c r="D464" s="355" t="s">
        <v>167</v>
      </c>
      <c r="E464" s="356">
        <v>5</v>
      </c>
      <c r="F464" s="357">
        <v>6622635</v>
      </c>
      <c r="G464" s="358" t="s">
        <v>132</v>
      </c>
      <c r="H464" s="359" t="s">
        <v>259</v>
      </c>
      <c r="I464" s="360">
        <v>0</v>
      </c>
    </row>
    <row r="465" spans="1:9" ht="63.75">
      <c r="A465" s="421"/>
      <c r="B465" s="422"/>
      <c r="C465" s="354" t="s">
        <v>260</v>
      </c>
      <c r="D465" s="355" t="s">
        <v>167</v>
      </c>
      <c r="E465" s="356">
        <v>1</v>
      </c>
      <c r="F465" s="357">
        <v>1324525</v>
      </c>
      <c r="G465" s="358" t="s">
        <v>132</v>
      </c>
      <c r="H465" s="359" t="s">
        <v>261</v>
      </c>
      <c r="I465" s="360">
        <v>0</v>
      </c>
    </row>
    <row r="466" spans="1:9" ht="51">
      <c r="A466" s="421"/>
      <c r="B466" s="422"/>
      <c r="C466" s="354" t="s">
        <v>262</v>
      </c>
      <c r="D466" s="355" t="s">
        <v>256</v>
      </c>
      <c r="E466" s="356">
        <v>3</v>
      </c>
      <c r="F466" s="357">
        <v>3432443</v>
      </c>
      <c r="G466" s="358" t="s">
        <v>132</v>
      </c>
      <c r="H466" s="359" t="s">
        <v>263</v>
      </c>
      <c r="I466" s="360">
        <v>0</v>
      </c>
    </row>
    <row r="467" spans="1:9" ht="25.5">
      <c r="A467" s="421"/>
      <c r="B467" s="422"/>
      <c r="C467" s="354" t="s">
        <v>264</v>
      </c>
      <c r="D467" s="355" t="s">
        <v>167</v>
      </c>
      <c r="E467" s="356">
        <v>2</v>
      </c>
      <c r="F467" s="357">
        <v>3991411</v>
      </c>
      <c r="G467" s="358" t="s">
        <v>132</v>
      </c>
      <c r="H467" s="359" t="s">
        <v>265</v>
      </c>
      <c r="I467" s="360">
        <v>0</v>
      </c>
    </row>
    <row r="468" spans="1:9" ht="25.5">
      <c r="A468" s="421"/>
      <c r="B468" s="422"/>
      <c r="C468" s="354" t="s">
        <v>266</v>
      </c>
      <c r="D468" s="355" t="s">
        <v>167</v>
      </c>
      <c r="E468" s="356">
        <v>1</v>
      </c>
      <c r="F468" s="357">
        <v>3143234</v>
      </c>
      <c r="G468" s="358" t="s">
        <v>132</v>
      </c>
      <c r="H468" s="359" t="s">
        <v>267</v>
      </c>
      <c r="I468" s="360">
        <v>0</v>
      </c>
    </row>
    <row r="469" spans="1:9" ht="38.25">
      <c r="A469" s="421"/>
      <c r="B469" s="422"/>
      <c r="C469" s="354" t="s">
        <v>268</v>
      </c>
      <c r="D469" s="355" t="s">
        <v>167</v>
      </c>
      <c r="E469" s="356">
        <v>1</v>
      </c>
      <c r="F469" s="357">
        <v>1959363</v>
      </c>
      <c r="G469" s="358" t="s">
        <v>132</v>
      </c>
      <c r="H469" s="359" t="s">
        <v>269</v>
      </c>
      <c r="I469" s="360">
        <v>0</v>
      </c>
    </row>
    <row r="470" spans="1:9" ht="25.5">
      <c r="A470" s="421"/>
      <c r="B470" s="422"/>
      <c r="C470" s="354" t="s">
        <v>270</v>
      </c>
      <c r="D470" s="355" t="s">
        <v>167</v>
      </c>
      <c r="E470" s="356">
        <v>1</v>
      </c>
      <c r="F470" s="357">
        <v>1525367</v>
      </c>
      <c r="G470" s="358" t="s">
        <v>132</v>
      </c>
      <c r="H470" s="359" t="s">
        <v>271</v>
      </c>
      <c r="I470" s="360">
        <v>0</v>
      </c>
    </row>
    <row r="471" spans="1:9" ht="25.5">
      <c r="A471" s="421"/>
      <c r="B471" s="422"/>
      <c r="C471" s="354" t="s">
        <v>272</v>
      </c>
      <c r="D471" s="355" t="s">
        <v>167</v>
      </c>
      <c r="E471" s="356">
        <v>1</v>
      </c>
      <c r="F471" s="357">
        <v>1525358</v>
      </c>
      <c r="G471" s="358" t="s">
        <v>132</v>
      </c>
      <c r="H471" s="359" t="s">
        <v>273</v>
      </c>
      <c r="I471" s="360">
        <v>0</v>
      </c>
    </row>
    <row r="472" spans="1:9" ht="25.5">
      <c r="A472" s="421"/>
      <c r="B472" s="422"/>
      <c r="C472" s="354" t="s">
        <v>274</v>
      </c>
      <c r="D472" s="355" t="s">
        <v>131</v>
      </c>
      <c r="E472" s="356">
        <v>1</v>
      </c>
      <c r="F472" s="357">
        <v>3382474</v>
      </c>
      <c r="G472" s="358" t="s">
        <v>132</v>
      </c>
      <c r="H472" s="359" t="s">
        <v>275</v>
      </c>
      <c r="I472" s="360">
        <v>0</v>
      </c>
    </row>
    <row r="473" spans="1:9" ht="24">
      <c r="A473" s="421"/>
      <c r="B473" s="422"/>
      <c r="C473" s="354" t="s">
        <v>276</v>
      </c>
      <c r="D473" s="355" t="s">
        <v>131</v>
      </c>
      <c r="E473" s="356">
        <v>1</v>
      </c>
      <c r="F473" s="357">
        <v>21180297</v>
      </c>
      <c r="G473" s="358" t="s">
        <v>132</v>
      </c>
      <c r="H473" s="359" t="s">
        <v>132</v>
      </c>
      <c r="I473" s="360">
        <v>0</v>
      </c>
    </row>
    <row r="474" spans="1:9" ht="12.75">
      <c r="A474" s="421"/>
      <c r="B474" s="422"/>
      <c r="C474" s="354" t="s">
        <v>277</v>
      </c>
      <c r="D474" s="355" t="s">
        <v>167</v>
      </c>
      <c r="E474" s="356">
        <v>2</v>
      </c>
      <c r="F474" s="357">
        <v>4668494</v>
      </c>
      <c r="G474" s="358" t="s">
        <v>132</v>
      </c>
      <c r="H474" s="359" t="s">
        <v>132</v>
      </c>
      <c r="I474" s="360">
        <v>0</v>
      </c>
    </row>
    <row r="475" spans="1:9" ht="12.75">
      <c r="A475" s="421"/>
      <c r="B475" s="422"/>
      <c r="C475" s="354" t="s">
        <v>278</v>
      </c>
      <c r="D475" s="355" t="s">
        <v>167</v>
      </c>
      <c r="E475" s="356">
        <v>3</v>
      </c>
      <c r="F475" s="357">
        <v>15917529</v>
      </c>
      <c r="G475" s="358" t="s">
        <v>132</v>
      </c>
      <c r="H475" s="359" t="s">
        <v>132</v>
      </c>
      <c r="I475" s="360">
        <v>0</v>
      </c>
    </row>
    <row r="476" spans="1:9" ht="51">
      <c r="A476" s="421"/>
      <c r="B476" s="422"/>
      <c r="C476" s="354" t="s">
        <v>279</v>
      </c>
      <c r="D476" s="355" t="s">
        <v>139</v>
      </c>
      <c r="E476" s="356">
        <v>1</v>
      </c>
      <c r="F476" s="357">
        <v>206784113</v>
      </c>
      <c r="G476" s="358" t="s">
        <v>132</v>
      </c>
      <c r="H476" s="359" t="s">
        <v>280</v>
      </c>
      <c r="I476" s="360">
        <v>0</v>
      </c>
    </row>
    <row r="477" spans="1:9" ht="51">
      <c r="A477" s="421"/>
      <c r="B477" s="422"/>
      <c r="C477" s="354" t="s">
        <v>281</v>
      </c>
      <c r="D477" s="355">
        <v>1988</v>
      </c>
      <c r="E477" s="356">
        <v>8</v>
      </c>
      <c r="F477" s="357">
        <v>333401356</v>
      </c>
      <c r="G477" s="358" t="s">
        <v>132</v>
      </c>
      <c r="H477" s="359" t="s">
        <v>280</v>
      </c>
      <c r="I477" s="360">
        <v>0</v>
      </c>
    </row>
    <row r="478" spans="1:9" ht="51">
      <c r="A478" s="421"/>
      <c r="B478" s="422"/>
      <c r="C478" s="354" t="s">
        <v>282</v>
      </c>
      <c r="D478" s="355" t="s">
        <v>139</v>
      </c>
      <c r="E478" s="356">
        <v>1</v>
      </c>
      <c r="F478" s="357">
        <v>34523614</v>
      </c>
      <c r="G478" s="358" t="s">
        <v>132</v>
      </c>
      <c r="H478" s="359" t="s">
        <v>283</v>
      </c>
      <c r="I478" s="360">
        <v>0</v>
      </c>
    </row>
    <row r="479" spans="1:9" ht="38.25">
      <c r="A479" s="421"/>
      <c r="B479" s="422"/>
      <c r="C479" s="354" t="s">
        <v>284</v>
      </c>
      <c r="D479" s="355" t="s">
        <v>167</v>
      </c>
      <c r="E479" s="356">
        <v>3</v>
      </c>
      <c r="F479" s="357">
        <v>165710841</v>
      </c>
      <c r="G479" s="358" t="s">
        <v>132</v>
      </c>
      <c r="H479" s="359" t="s">
        <v>285</v>
      </c>
      <c r="I479" s="360">
        <v>0</v>
      </c>
    </row>
    <row r="480" spans="1:9" ht="51">
      <c r="A480" s="421"/>
      <c r="B480" s="422"/>
      <c r="C480" s="354" t="s">
        <v>286</v>
      </c>
      <c r="D480" s="355">
        <v>1989</v>
      </c>
      <c r="E480" s="356">
        <v>1</v>
      </c>
      <c r="F480" s="357">
        <v>99746592</v>
      </c>
      <c r="G480" s="358" t="s">
        <v>132</v>
      </c>
      <c r="H480" s="359" t="s">
        <v>287</v>
      </c>
      <c r="I480" s="360">
        <v>0</v>
      </c>
    </row>
    <row r="481" spans="1:9" ht="25.5">
      <c r="A481" s="421"/>
      <c r="B481" s="422"/>
      <c r="C481" s="354" t="s">
        <v>288</v>
      </c>
      <c r="D481" s="355" t="s">
        <v>131</v>
      </c>
      <c r="E481" s="356">
        <v>1</v>
      </c>
      <c r="F481" s="357">
        <v>33334693</v>
      </c>
      <c r="G481" s="358" t="s">
        <v>132</v>
      </c>
      <c r="H481" s="359" t="s">
        <v>289</v>
      </c>
      <c r="I481" s="360">
        <v>0</v>
      </c>
    </row>
    <row r="482" spans="1:9" ht="51">
      <c r="A482" s="421"/>
      <c r="B482" s="422"/>
      <c r="C482" s="354" t="s">
        <v>290</v>
      </c>
      <c r="D482" s="355" t="s">
        <v>167</v>
      </c>
      <c r="E482" s="356">
        <v>11</v>
      </c>
      <c r="F482" s="357">
        <v>8823948</v>
      </c>
      <c r="G482" s="358" t="s">
        <v>132</v>
      </c>
      <c r="H482" s="359" t="s">
        <v>291</v>
      </c>
      <c r="I482" s="360">
        <v>0</v>
      </c>
    </row>
    <row r="483" spans="1:9" ht="51">
      <c r="A483" s="421"/>
      <c r="B483" s="422"/>
      <c r="C483" s="354" t="s">
        <v>292</v>
      </c>
      <c r="D483" s="355" t="s">
        <v>256</v>
      </c>
      <c r="E483" s="356">
        <v>11</v>
      </c>
      <c r="F483" s="357">
        <v>29843599</v>
      </c>
      <c r="G483" s="358" t="s">
        <v>132</v>
      </c>
      <c r="H483" s="359" t="s">
        <v>293</v>
      </c>
      <c r="I483" s="360">
        <v>0</v>
      </c>
    </row>
    <row r="484" spans="1:9" ht="12.75">
      <c r="A484" s="421"/>
      <c r="B484" s="422"/>
      <c r="C484" s="354" t="s">
        <v>294</v>
      </c>
      <c r="D484" s="355" t="s">
        <v>256</v>
      </c>
      <c r="E484" s="356">
        <v>1</v>
      </c>
      <c r="F484" s="357">
        <v>4541713</v>
      </c>
      <c r="G484" s="358" t="s">
        <v>132</v>
      </c>
      <c r="H484" s="359" t="s">
        <v>132</v>
      </c>
      <c r="I484" s="360">
        <v>0</v>
      </c>
    </row>
    <row r="485" spans="1:9" ht="25.5">
      <c r="A485" s="421"/>
      <c r="B485" s="422"/>
      <c r="C485" s="354" t="s">
        <v>295</v>
      </c>
      <c r="D485" s="355" t="s">
        <v>167</v>
      </c>
      <c r="E485" s="356">
        <v>1</v>
      </c>
      <c r="F485" s="357">
        <v>1478300</v>
      </c>
      <c r="G485" s="358" t="s">
        <v>132</v>
      </c>
      <c r="H485" s="359" t="s">
        <v>296</v>
      </c>
      <c r="I485" s="360">
        <v>0</v>
      </c>
    </row>
    <row r="486" spans="1:9" ht="24">
      <c r="A486" s="421"/>
      <c r="B486" s="422"/>
      <c r="C486" s="354" t="s">
        <v>297</v>
      </c>
      <c r="D486" s="355" t="s">
        <v>161</v>
      </c>
      <c r="E486" s="356">
        <v>1</v>
      </c>
      <c r="F486" s="357">
        <v>18215786</v>
      </c>
      <c r="G486" s="358" t="s">
        <v>132</v>
      </c>
      <c r="H486" s="359" t="s">
        <v>132</v>
      </c>
      <c r="I486" s="360">
        <v>0</v>
      </c>
    </row>
    <row r="487" spans="1:9" ht="24">
      <c r="A487" s="421"/>
      <c r="B487" s="422"/>
      <c r="C487" s="354" t="s">
        <v>298</v>
      </c>
      <c r="D487" s="355" t="s">
        <v>196</v>
      </c>
      <c r="E487" s="356">
        <v>1</v>
      </c>
      <c r="F487" s="357">
        <v>154002278</v>
      </c>
      <c r="G487" s="358" t="s">
        <v>132</v>
      </c>
      <c r="H487" s="359" t="s">
        <v>132</v>
      </c>
      <c r="I487" s="360">
        <v>0</v>
      </c>
    </row>
    <row r="488" spans="1:9" ht="12.75">
      <c r="A488" s="421"/>
      <c r="B488" s="422"/>
      <c r="C488" s="354" t="s">
        <v>299</v>
      </c>
      <c r="D488" s="355" t="s">
        <v>139</v>
      </c>
      <c r="E488" s="356">
        <v>1</v>
      </c>
      <c r="F488" s="357">
        <v>66323039</v>
      </c>
      <c r="G488" s="358" t="s">
        <v>132</v>
      </c>
      <c r="H488" s="359" t="s">
        <v>132</v>
      </c>
      <c r="I488" s="360">
        <v>0</v>
      </c>
    </row>
    <row r="489" spans="1:9" ht="25.5">
      <c r="A489" s="421"/>
      <c r="B489" s="422"/>
      <c r="C489" s="354" t="s">
        <v>300</v>
      </c>
      <c r="D489" s="355" t="s">
        <v>131</v>
      </c>
      <c r="E489" s="356">
        <v>1</v>
      </c>
      <c r="F489" s="357">
        <v>144051727</v>
      </c>
      <c r="G489" s="358" t="s">
        <v>132</v>
      </c>
      <c r="H489" s="359" t="s">
        <v>301</v>
      </c>
      <c r="I489" s="360">
        <v>0</v>
      </c>
    </row>
    <row r="490" spans="1:9" ht="12.75">
      <c r="A490" s="421"/>
      <c r="B490" s="422"/>
      <c r="C490" s="354" t="s">
        <v>302</v>
      </c>
      <c r="D490" s="355" t="s">
        <v>135</v>
      </c>
      <c r="E490" s="356">
        <v>16</v>
      </c>
      <c r="F490" s="357">
        <v>43722734</v>
      </c>
      <c r="G490" s="358" t="s">
        <v>132</v>
      </c>
      <c r="H490" s="359" t="s">
        <v>132</v>
      </c>
      <c r="I490" s="360">
        <v>0</v>
      </c>
    </row>
    <row r="491" spans="1:9" ht="12.75">
      <c r="A491" s="421"/>
      <c r="B491" s="422"/>
      <c r="C491" s="354" t="s">
        <v>303</v>
      </c>
      <c r="D491" s="355" t="s">
        <v>196</v>
      </c>
      <c r="E491" s="356">
        <v>4</v>
      </c>
      <c r="F491" s="357">
        <v>19222622</v>
      </c>
      <c r="G491" s="358" t="s">
        <v>132</v>
      </c>
      <c r="H491" s="359" t="s">
        <v>132</v>
      </c>
      <c r="I491" s="360">
        <v>0</v>
      </c>
    </row>
    <row r="492" spans="1:9" ht="25.5">
      <c r="A492" s="421"/>
      <c r="B492" s="422"/>
      <c r="C492" s="354" t="s">
        <v>304</v>
      </c>
      <c r="D492" s="355" t="s">
        <v>139</v>
      </c>
      <c r="E492" s="356">
        <v>1</v>
      </c>
      <c r="F492" s="357">
        <v>7749326</v>
      </c>
      <c r="G492" s="358" t="s">
        <v>132</v>
      </c>
      <c r="H492" s="359" t="s">
        <v>305</v>
      </c>
      <c r="I492" s="360">
        <v>0</v>
      </c>
    </row>
    <row r="493" spans="1:9" ht="63.75">
      <c r="A493" s="421"/>
      <c r="B493" s="422"/>
      <c r="C493" s="354" t="s">
        <v>306</v>
      </c>
      <c r="D493" s="355" t="s">
        <v>167</v>
      </c>
      <c r="E493" s="356">
        <v>1</v>
      </c>
      <c r="F493" s="357">
        <v>10810882</v>
      </c>
      <c r="G493" s="358" t="s">
        <v>132</v>
      </c>
      <c r="H493" s="359" t="s">
        <v>307</v>
      </c>
      <c r="I493" s="360">
        <v>0</v>
      </c>
    </row>
    <row r="494" spans="1:9" ht="12.75">
      <c r="A494" s="421"/>
      <c r="B494" s="422"/>
      <c r="C494" s="354" t="s">
        <v>308</v>
      </c>
      <c r="D494" s="355" t="s">
        <v>131</v>
      </c>
      <c r="E494" s="356">
        <v>1</v>
      </c>
      <c r="F494" s="357">
        <v>326327021</v>
      </c>
      <c r="G494" s="358" t="s">
        <v>132</v>
      </c>
      <c r="H494" s="359" t="s">
        <v>132</v>
      </c>
      <c r="I494" s="360">
        <v>0</v>
      </c>
    </row>
    <row r="495" spans="1:9" ht="51">
      <c r="A495" s="421"/>
      <c r="B495" s="422"/>
      <c r="C495" s="354" t="s">
        <v>309</v>
      </c>
      <c r="D495" s="355" t="s">
        <v>131</v>
      </c>
      <c r="E495" s="356">
        <v>1</v>
      </c>
      <c r="F495" s="357">
        <v>23484180</v>
      </c>
      <c r="G495" s="358" t="s">
        <v>132</v>
      </c>
      <c r="H495" s="359" t="s">
        <v>310</v>
      </c>
      <c r="I495" s="360">
        <v>0</v>
      </c>
    </row>
    <row r="496" spans="1:9" ht="12.75">
      <c r="A496" s="421"/>
      <c r="B496" s="422"/>
      <c r="C496" s="354" t="s">
        <v>311</v>
      </c>
      <c r="D496" s="355" t="s">
        <v>131</v>
      </c>
      <c r="E496" s="356">
        <v>1</v>
      </c>
      <c r="F496" s="357">
        <v>4507422</v>
      </c>
      <c r="G496" s="358" t="s">
        <v>132</v>
      </c>
      <c r="H496" s="359" t="s">
        <v>132</v>
      </c>
      <c r="I496" s="360">
        <v>0</v>
      </c>
    </row>
    <row r="497" spans="1:9" ht="25.5">
      <c r="A497" s="421"/>
      <c r="B497" s="422"/>
      <c r="C497" s="354" t="s">
        <v>312</v>
      </c>
      <c r="D497" s="355" t="s">
        <v>131</v>
      </c>
      <c r="E497" s="356">
        <v>2</v>
      </c>
      <c r="F497" s="357">
        <v>3950710</v>
      </c>
      <c r="G497" s="358" t="s">
        <v>132</v>
      </c>
      <c r="H497" s="359" t="s">
        <v>313</v>
      </c>
      <c r="I497" s="360">
        <v>0</v>
      </c>
    </row>
    <row r="498" spans="1:9" ht="12.75">
      <c r="A498" s="421"/>
      <c r="B498" s="422"/>
      <c r="C498" s="354" t="s">
        <v>314</v>
      </c>
      <c r="D498" s="355" t="s">
        <v>131</v>
      </c>
      <c r="E498" s="356">
        <v>1</v>
      </c>
      <c r="F498" s="357">
        <v>10474196</v>
      </c>
      <c r="G498" s="358" t="s">
        <v>132</v>
      </c>
      <c r="H498" s="359" t="s">
        <v>315</v>
      </c>
      <c r="I498" s="360">
        <v>0</v>
      </c>
    </row>
    <row r="499" spans="1:9" ht="12.75">
      <c r="A499" s="421"/>
      <c r="B499" s="422"/>
      <c r="C499" s="354" t="s">
        <v>316</v>
      </c>
      <c r="D499" s="355" t="s">
        <v>131</v>
      </c>
      <c r="E499" s="356">
        <v>1</v>
      </c>
      <c r="F499" s="357">
        <v>33310011</v>
      </c>
      <c r="G499" s="358" t="s">
        <v>132</v>
      </c>
      <c r="H499" s="359" t="s">
        <v>317</v>
      </c>
      <c r="I499" s="360">
        <v>0</v>
      </c>
    </row>
    <row r="500" spans="1:9" ht="12.75">
      <c r="A500" s="421"/>
      <c r="B500" s="422"/>
      <c r="C500" s="354" t="s">
        <v>318</v>
      </c>
      <c r="D500" s="355" t="s">
        <v>167</v>
      </c>
      <c r="E500" s="356">
        <v>1</v>
      </c>
      <c r="F500" s="357">
        <v>1447051</v>
      </c>
      <c r="G500" s="358" t="s">
        <v>132</v>
      </c>
      <c r="H500" s="359" t="s">
        <v>319</v>
      </c>
      <c r="I500" s="360">
        <v>0</v>
      </c>
    </row>
    <row r="501" spans="1:9" ht="12.75">
      <c r="A501" s="421"/>
      <c r="B501" s="422"/>
      <c r="C501" s="354" t="s">
        <v>320</v>
      </c>
      <c r="D501" s="355" t="s">
        <v>135</v>
      </c>
      <c r="E501" s="356">
        <v>1</v>
      </c>
      <c r="F501" s="357">
        <v>2056338</v>
      </c>
      <c r="G501" s="358" t="s">
        <v>132</v>
      </c>
      <c r="H501" s="359" t="s">
        <v>321</v>
      </c>
      <c r="I501" s="360">
        <v>0</v>
      </c>
    </row>
    <row r="502" spans="1:9" ht="38.25">
      <c r="A502" s="421"/>
      <c r="B502" s="422"/>
      <c r="C502" s="354" t="s">
        <v>322</v>
      </c>
      <c r="D502" s="355" t="s">
        <v>167</v>
      </c>
      <c r="E502" s="356">
        <v>1</v>
      </c>
      <c r="F502" s="357">
        <v>1434357</v>
      </c>
      <c r="G502" s="358" t="s">
        <v>132</v>
      </c>
      <c r="H502" s="359" t="s">
        <v>323</v>
      </c>
      <c r="I502" s="360">
        <v>0</v>
      </c>
    </row>
    <row r="503" spans="1:9" ht="25.5">
      <c r="A503" s="421"/>
      <c r="B503" s="422"/>
      <c r="C503" s="354" t="s">
        <v>324</v>
      </c>
      <c r="D503" s="355" t="s">
        <v>167</v>
      </c>
      <c r="E503" s="356">
        <v>1</v>
      </c>
      <c r="F503" s="357">
        <v>2279060</v>
      </c>
      <c r="G503" s="358" t="s">
        <v>132</v>
      </c>
      <c r="H503" s="359" t="s">
        <v>325</v>
      </c>
      <c r="I503" s="360">
        <v>0</v>
      </c>
    </row>
    <row r="504" spans="1:9" ht="38.25">
      <c r="A504" s="421"/>
      <c r="B504" s="422"/>
      <c r="C504" s="354" t="s">
        <v>326</v>
      </c>
      <c r="D504" s="355" t="s">
        <v>167</v>
      </c>
      <c r="E504" s="356">
        <v>1</v>
      </c>
      <c r="F504" s="357">
        <v>3589512</v>
      </c>
      <c r="G504" s="358" t="s">
        <v>132</v>
      </c>
      <c r="H504" s="359" t="s">
        <v>327</v>
      </c>
      <c r="I504" s="360">
        <v>0</v>
      </c>
    </row>
    <row r="505" spans="1:9" ht="51">
      <c r="A505" s="421"/>
      <c r="B505" s="422"/>
      <c r="C505" s="354" t="s">
        <v>328</v>
      </c>
      <c r="D505" s="355" t="s">
        <v>167</v>
      </c>
      <c r="E505" s="356">
        <v>1</v>
      </c>
      <c r="F505" s="357">
        <v>7151163</v>
      </c>
      <c r="G505" s="358" t="s">
        <v>132</v>
      </c>
      <c r="H505" s="359" t="s">
        <v>329</v>
      </c>
      <c r="I505" s="360">
        <v>0</v>
      </c>
    </row>
    <row r="506" spans="1:9" ht="25.5">
      <c r="A506" s="421"/>
      <c r="B506" s="422"/>
      <c r="C506" s="354" t="s">
        <v>330</v>
      </c>
      <c r="D506" s="355" t="s">
        <v>167</v>
      </c>
      <c r="E506" s="356">
        <v>1</v>
      </c>
      <c r="F506" s="357">
        <v>3561604</v>
      </c>
      <c r="G506" s="358" t="s">
        <v>132</v>
      </c>
      <c r="H506" s="359" t="s">
        <v>331</v>
      </c>
      <c r="I506" s="360">
        <v>0</v>
      </c>
    </row>
    <row r="507" spans="1:9" ht="38.25">
      <c r="A507" s="421"/>
      <c r="B507" s="422"/>
      <c r="C507" s="354" t="s">
        <v>332</v>
      </c>
      <c r="D507" s="355" t="s">
        <v>167</v>
      </c>
      <c r="E507" s="356">
        <v>1</v>
      </c>
      <c r="F507" s="357">
        <v>2131293</v>
      </c>
      <c r="G507" s="358" t="s">
        <v>132</v>
      </c>
      <c r="H507" s="359" t="s">
        <v>333</v>
      </c>
      <c r="I507" s="360">
        <v>0</v>
      </c>
    </row>
    <row r="508" spans="1:9" ht="12.75">
      <c r="A508" s="421"/>
      <c r="B508" s="422"/>
      <c r="C508" s="354" t="s">
        <v>334</v>
      </c>
      <c r="D508" s="355" t="s">
        <v>135</v>
      </c>
      <c r="E508" s="356">
        <v>2</v>
      </c>
      <c r="F508" s="357">
        <v>34825756</v>
      </c>
      <c r="G508" s="358" t="s">
        <v>132</v>
      </c>
      <c r="H508" s="359" t="s">
        <v>132</v>
      </c>
      <c r="I508" s="360">
        <v>0</v>
      </c>
    </row>
    <row r="509" spans="1:9" ht="13.5" thickBot="1">
      <c r="A509" s="423"/>
      <c r="B509" s="424"/>
      <c r="C509" s="379" t="s">
        <v>335</v>
      </c>
      <c r="D509" s="381" t="s">
        <v>135</v>
      </c>
      <c r="E509" s="356">
        <v>3</v>
      </c>
      <c r="F509" s="357">
        <v>2310911</v>
      </c>
      <c r="G509" s="383" t="s">
        <v>132</v>
      </c>
      <c r="H509" s="385" t="s">
        <v>336</v>
      </c>
      <c r="I509" s="387">
        <v>0</v>
      </c>
    </row>
    <row r="510" spans="1:9" ht="13.5" thickBot="1">
      <c r="A510" s="425" t="s">
        <v>694</v>
      </c>
      <c r="B510" s="426"/>
      <c r="C510" s="380" t="s">
        <v>338</v>
      </c>
      <c r="D510" s="382"/>
      <c r="E510" s="374">
        <f>SUM(E467:E509)</f>
        <v>98</v>
      </c>
      <c r="F510" s="294">
        <f>SUM(F467:F509)</f>
        <v>1902421275</v>
      </c>
      <c r="G510" s="384"/>
      <c r="H510" s="386"/>
      <c r="I510" s="388"/>
    </row>
  </sheetData>
  <mergeCells count="277">
    <mergeCell ref="H162:H163"/>
    <mergeCell ref="H166:H168"/>
    <mergeCell ref="E229:E231"/>
    <mergeCell ref="H172:H173"/>
    <mergeCell ref="E172:E173"/>
    <mergeCell ref="G223:G224"/>
    <mergeCell ref="G229:G231"/>
    <mergeCell ref="H201:H203"/>
    <mergeCell ref="H198:H200"/>
    <mergeCell ref="H182:H183"/>
    <mergeCell ref="I177:I178"/>
    <mergeCell ref="H177:H178"/>
    <mergeCell ref="G177:G178"/>
    <mergeCell ref="D177:D178"/>
    <mergeCell ref="H295:H298"/>
    <mergeCell ref="I295:I298"/>
    <mergeCell ref="G164:G165"/>
    <mergeCell ref="G172:G173"/>
    <mergeCell ref="H287:H288"/>
    <mergeCell ref="I287:I288"/>
    <mergeCell ref="H291:H293"/>
    <mergeCell ref="I291:I293"/>
    <mergeCell ref="G287:G288"/>
    <mergeCell ref="H221:H222"/>
    <mergeCell ref="C295:C298"/>
    <mergeCell ref="E295:E298"/>
    <mergeCell ref="F295:F298"/>
    <mergeCell ref="D295:D298"/>
    <mergeCell ref="C291:C293"/>
    <mergeCell ref="E291:E293"/>
    <mergeCell ref="F291:F293"/>
    <mergeCell ref="G291:G293"/>
    <mergeCell ref="D291:D293"/>
    <mergeCell ref="D287:D288"/>
    <mergeCell ref="C287:C288"/>
    <mergeCell ref="E287:E288"/>
    <mergeCell ref="F287:F288"/>
    <mergeCell ref="C283:C284"/>
    <mergeCell ref="E283:E284"/>
    <mergeCell ref="F283:F284"/>
    <mergeCell ref="G283:G284"/>
    <mergeCell ref="D283:D284"/>
    <mergeCell ref="C241:C243"/>
    <mergeCell ref="G235:G236"/>
    <mergeCell ref="H274:H275"/>
    <mergeCell ref="I274:I275"/>
    <mergeCell ref="G274:G275"/>
    <mergeCell ref="D274:D275"/>
    <mergeCell ref="D235:D236"/>
    <mergeCell ref="E241:E243"/>
    <mergeCell ref="F241:F243"/>
    <mergeCell ref="D266:D267"/>
    <mergeCell ref="C274:C275"/>
    <mergeCell ref="E274:E275"/>
    <mergeCell ref="F274:F275"/>
    <mergeCell ref="E266:E267"/>
    <mergeCell ref="F266:F267"/>
    <mergeCell ref="H266:H267"/>
    <mergeCell ref="I266:I267"/>
    <mergeCell ref="C271:C272"/>
    <mergeCell ref="E271:E272"/>
    <mergeCell ref="F271:F272"/>
    <mergeCell ref="G271:G272"/>
    <mergeCell ref="H271:H272"/>
    <mergeCell ref="I271:I272"/>
    <mergeCell ref="D271:D272"/>
    <mergeCell ref="C266:C267"/>
    <mergeCell ref="H241:H243"/>
    <mergeCell ref="I241:I243"/>
    <mergeCell ref="C255:C256"/>
    <mergeCell ref="D255:D256"/>
    <mergeCell ref="E255:E256"/>
    <mergeCell ref="F255:F256"/>
    <mergeCell ref="G255:G256"/>
    <mergeCell ref="H255:H256"/>
    <mergeCell ref="I255:I256"/>
    <mergeCell ref="D241:D243"/>
    <mergeCell ref="I229:I231"/>
    <mergeCell ref="H229:H231"/>
    <mergeCell ref="C239:C240"/>
    <mergeCell ref="D239:D240"/>
    <mergeCell ref="E239:E240"/>
    <mergeCell ref="F239:F240"/>
    <mergeCell ref="D229:D231"/>
    <mergeCell ref="D227:D228"/>
    <mergeCell ref="E227:E228"/>
    <mergeCell ref="I221:I222"/>
    <mergeCell ref="H223:H224"/>
    <mergeCell ref="I223:I224"/>
    <mergeCell ref="H227:H228"/>
    <mergeCell ref="I227:I228"/>
    <mergeCell ref="G227:G228"/>
    <mergeCell ref="F227:F228"/>
    <mergeCell ref="C223:C224"/>
    <mergeCell ref="E223:E224"/>
    <mergeCell ref="F223:F224"/>
    <mergeCell ref="D198:D200"/>
    <mergeCell ref="F221:F222"/>
    <mergeCell ref="D221:D222"/>
    <mergeCell ref="E216:E217"/>
    <mergeCell ref="D223:D224"/>
    <mergeCell ref="I216:I217"/>
    <mergeCell ref="C218:C220"/>
    <mergeCell ref="E218:E220"/>
    <mergeCell ref="F218:F220"/>
    <mergeCell ref="G218:G220"/>
    <mergeCell ref="H218:H220"/>
    <mergeCell ref="I218:I220"/>
    <mergeCell ref="D218:D220"/>
    <mergeCell ref="C216:C217"/>
    <mergeCell ref="D216:D217"/>
    <mergeCell ref="I201:I203"/>
    <mergeCell ref="C204:C205"/>
    <mergeCell ref="E204:E205"/>
    <mergeCell ref="F204:F205"/>
    <mergeCell ref="G204:G205"/>
    <mergeCell ref="H204:H205"/>
    <mergeCell ref="I204:I205"/>
    <mergeCell ref="D201:D203"/>
    <mergeCell ref="D204:D205"/>
    <mergeCell ref="E201:E203"/>
    <mergeCell ref="I198:I200"/>
    <mergeCell ref="G194:G197"/>
    <mergeCell ref="D194:D197"/>
    <mergeCell ref="C198:C200"/>
    <mergeCell ref="E198:E200"/>
    <mergeCell ref="F198:F200"/>
    <mergeCell ref="G198:G200"/>
    <mergeCell ref="C194:C197"/>
    <mergeCell ref="E194:E197"/>
    <mergeCell ref="F194:F197"/>
    <mergeCell ref="I182:I183"/>
    <mergeCell ref="H194:H197"/>
    <mergeCell ref="I194:I197"/>
    <mergeCell ref="C182:C183"/>
    <mergeCell ref="E182:E183"/>
    <mergeCell ref="F182:F183"/>
    <mergeCell ref="G182:G183"/>
    <mergeCell ref="D182:D183"/>
    <mergeCell ref="I166:I168"/>
    <mergeCell ref="D164:D165"/>
    <mergeCell ref="D166:D168"/>
    <mergeCell ref="D172:D173"/>
    <mergeCell ref="I172:I173"/>
    <mergeCell ref="C166:C168"/>
    <mergeCell ref="E166:E168"/>
    <mergeCell ref="F166:F168"/>
    <mergeCell ref="G166:G168"/>
    <mergeCell ref="I162:I163"/>
    <mergeCell ref="C164:C165"/>
    <mergeCell ref="E164:E165"/>
    <mergeCell ref="D162:D163"/>
    <mergeCell ref="C162:C163"/>
    <mergeCell ref="E162:E163"/>
    <mergeCell ref="F162:F163"/>
    <mergeCell ref="G162:G163"/>
    <mergeCell ref="H164:H165"/>
    <mergeCell ref="I164:I165"/>
    <mergeCell ref="G241:G243"/>
    <mergeCell ref="H235:H236"/>
    <mergeCell ref="I235:I236"/>
    <mergeCell ref="G295:G298"/>
    <mergeCell ref="G239:G240"/>
    <mergeCell ref="H239:H240"/>
    <mergeCell ref="I239:I240"/>
    <mergeCell ref="G266:G267"/>
    <mergeCell ref="H283:H284"/>
    <mergeCell ref="I283:I284"/>
    <mergeCell ref="A161:B298"/>
    <mergeCell ref="C235:C236"/>
    <mergeCell ref="E235:E236"/>
    <mergeCell ref="F235:F236"/>
    <mergeCell ref="F229:F231"/>
    <mergeCell ref="F164:F165"/>
    <mergeCell ref="F172:F173"/>
    <mergeCell ref="C177:C178"/>
    <mergeCell ref="E177:E178"/>
    <mergeCell ref="F177:F178"/>
    <mergeCell ref="D99:D100"/>
    <mergeCell ref="C229:C231"/>
    <mergeCell ref="A299:B299"/>
    <mergeCell ref="A142:B159"/>
    <mergeCell ref="A160:B160"/>
    <mergeCell ref="C172:C173"/>
    <mergeCell ref="A123:B134"/>
    <mergeCell ref="A114:B114"/>
    <mergeCell ref="C227:C228"/>
    <mergeCell ref="C201:C203"/>
    <mergeCell ref="G201:G203"/>
    <mergeCell ref="G216:G217"/>
    <mergeCell ref="C221:C222"/>
    <mergeCell ref="E221:E222"/>
    <mergeCell ref="F216:F217"/>
    <mergeCell ref="F201:F203"/>
    <mergeCell ref="G221:G222"/>
    <mergeCell ref="C174:C176"/>
    <mergeCell ref="H174:H176"/>
    <mergeCell ref="I174:I176"/>
    <mergeCell ref="E174:E176"/>
    <mergeCell ref="F174:F176"/>
    <mergeCell ref="G174:G176"/>
    <mergeCell ref="D174:D176"/>
    <mergeCell ref="C97:C98"/>
    <mergeCell ref="C81:C82"/>
    <mergeCell ref="E81:E82"/>
    <mergeCell ref="I83:I84"/>
    <mergeCell ref="G81:G82"/>
    <mergeCell ref="H81:H82"/>
    <mergeCell ref="H97:H98"/>
    <mergeCell ref="E97:E98"/>
    <mergeCell ref="F97:F98"/>
    <mergeCell ref="F81:F82"/>
    <mergeCell ref="A136:B136"/>
    <mergeCell ref="H99:H100"/>
    <mergeCell ref="I99:I100"/>
    <mergeCell ref="G97:G98"/>
    <mergeCell ref="D97:D98"/>
    <mergeCell ref="C99:C100"/>
    <mergeCell ref="E99:E100"/>
    <mergeCell ref="F99:F100"/>
    <mergeCell ref="G99:G100"/>
    <mergeCell ref="I97:I98"/>
    <mergeCell ref="A59:B59"/>
    <mergeCell ref="A53:B58"/>
    <mergeCell ref="A118:B118"/>
    <mergeCell ref="A115:B117"/>
    <mergeCell ref="A60:B61"/>
    <mergeCell ref="A65:B65"/>
    <mergeCell ref="A101:B101"/>
    <mergeCell ref="A66:B100"/>
    <mergeCell ref="A62:B62"/>
    <mergeCell ref="A7:B7"/>
    <mergeCell ref="A9:B17"/>
    <mergeCell ref="A51:B51"/>
    <mergeCell ref="A5:B6"/>
    <mergeCell ref="A8:B8"/>
    <mergeCell ref="A18:B18"/>
    <mergeCell ref="A19:B39"/>
    <mergeCell ref="A40:B40"/>
    <mergeCell ref="A42:B49"/>
    <mergeCell ref="A50:B50"/>
    <mergeCell ref="A52:B52"/>
    <mergeCell ref="A1:I2"/>
    <mergeCell ref="A3:C4"/>
    <mergeCell ref="D3:D6"/>
    <mergeCell ref="E3:E6"/>
    <mergeCell ref="F3:F6"/>
    <mergeCell ref="G3:G6"/>
    <mergeCell ref="H3:H6"/>
    <mergeCell ref="I3:I6"/>
    <mergeCell ref="C5:C6"/>
    <mergeCell ref="I81:I82"/>
    <mergeCell ref="C83:C84"/>
    <mergeCell ref="E83:E84"/>
    <mergeCell ref="F83:F84"/>
    <mergeCell ref="G83:G84"/>
    <mergeCell ref="D83:D84"/>
    <mergeCell ref="D81:D82"/>
    <mergeCell ref="H83:H84"/>
    <mergeCell ref="A300:B302"/>
    <mergeCell ref="A303:B303"/>
    <mergeCell ref="A102:B113"/>
    <mergeCell ref="A63:B64"/>
    <mergeCell ref="A141:B141"/>
    <mergeCell ref="A122:B122"/>
    <mergeCell ref="A119:B121"/>
    <mergeCell ref="A135:B135"/>
    <mergeCell ref="A138:B140"/>
    <mergeCell ref="A137:B137"/>
    <mergeCell ref="A370:B509"/>
    <mergeCell ref="A510:B510"/>
    <mergeCell ref="A304:B322"/>
    <mergeCell ref="A323:B323"/>
    <mergeCell ref="A324:B324"/>
    <mergeCell ref="A325:B325"/>
    <mergeCell ref="A326:B368"/>
    <mergeCell ref="A369:B369"/>
  </mergeCells>
  <conditionalFormatting sqref="H391:H392 H448 C370:D510">
    <cfRule type="cellIs" priority="1" dxfId="0" operator="equal" stopIfTrue="1">
      <formula>#REF!</formula>
    </cfRule>
  </conditionalFormatting>
  <printOptions/>
  <pageMargins left="0.2362204724409449" right="0.07874015748031496" top="0.1968503937007874" bottom="0.2362204724409449" header="0.07874015748031496" footer="0.1968503937007874"/>
  <pageSetup horizontalDpi="600" verticalDpi="600" orientation="landscape" paperSize="9" r:id="rId3"/>
  <headerFooter alignWithMargins="0"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1"/>
  <sheetViews>
    <sheetView view="pageBreakPreview" zoomScaleNormal="85" zoomScaleSheetLayoutView="100" workbookViewId="0" topLeftCell="A149">
      <selection activeCell="D162" sqref="D162"/>
    </sheetView>
  </sheetViews>
  <sheetFormatPr defaultColWidth="9.00390625" defaultRowHeight="12.75"/>
  <cols>
    <col min="2" max="2" width="9.75390625" style="0" customWidth="1"/>
    <col min="3" max="3" width="35.375" style="10" customWidth="1"/>
    <col min="4" max="4" width="16.125" style="0" customWidth="1"/>
    <col min="5" max="5" width="5.75390625" style="0" customWidth="1"/>
    <col min="6" max="6" width="16.75390625" style="0" customWidth="1"/>
    <col min="7" max="7" width="10.875" style="10" customWidth="1"/>
    <col min="8" max="8" width="42.125" style="10" customWidth="1"/>
    <col min="9" max="9" width="11.625" style="0" customWidth="1"/>
  </cols>
  <sheetData>
    <row r="1" spans="1:9" ht="34.5" customHeight="1">
      <c r="A1" s="392" t="s">
        <v>690</v>
      </c>
      <c r="B1" s="392"/>
      <c r="C1" s="392"/>
      <c r="D1" s="392"/>
      <c r="E1" s="392"/>
      <c r="F1" s="392"/>
      <c r="G1" s="392"/>
      <c r="H1" s="392"/>
      <c r="I1" s="392"/>
    </row>
    <row r="2" spans="1:9" ht="27.75" customHeight="1">
      <c r="A2" s="392"/>
      <c r="B2" s="392"/>
      <c r="C2" s="392"/>
      <c r="D2" s="392"/>
      <c r="E2" s="392"/>
      <c r="F2" s="392"/>
      <c r="G2" s="392"/>
      <c r="H2" s="392"/>
      <c r="I2" s="392"/>
    </row>
    <row r="3" spans="1:9" ht="12.75" customHeight="1">
      <c r="A3" s="393" t="s">
        <v>696</v>
      </c>
      <c r="B3" s="394"/>
      <c r="C3" s="394"/>
      <c r="D3" s="445" t="s">
        <v>697</v>
      </c>
      <c r="E3" s="445" t="s">
        <v>698</v>
      </c>
      <c r="F3" s="448" t="s">
        <v>691</v>
      </c>
      <c r="G3" s="448" t="s">
        <v>695</v>
      </c>
      <c r="H3" s="448" t="s">
        <v>699</v>
      </c>
      <c r="I3" s="445" t="s">
        <v>702</v>
      </c>
    </row>
    <row r="4" spans="1:9" ht="9" customHeight="1">
      <c r="A4" s="443"/>
      <c r="B4" s="444"/>
      <c r="C4" s="444"/>
      <c r="D4" s="446"/>
      <c r="E4" s="446"/>
      <c r="F4" s="449"/>
      <c r="G4" s="449"/>
      <c r="H4" s="449"/>
      <c r="I4" s="451"/>
    </row>
    <row r="5" spans="1:9" ht="12.75">
      <c r="A5" s="448" t="s">
        <v>700</v>
      </c>
      <c r="B5" s="457"/>
      <c r="C5" s="448" t="s">
        <v>701</v>
      </c>
      <c r="D5" s="446"/>
      <c r="E5" s="446"/>
      <c r="F5" s="449"/>
      <c r="G5" s="449"/>
      <c r="H5" s="449"/>
      <c r="I5" s="451"/>
    </row>
    <row r="6" spans="1:9" ht="27.75" customHeight="1">
      <c r="A6" s="443"/>
      <c r="B6" s="458"/>
      <c r="C6" s="450"/>
      <c r="D6" s="447"/>
      <c r="E6" s="447"/>
      <c r="F6" s="450"/>
      <c r="G6" s="450"/>
      <c r="H6" s="450"/>
      <c r="I6" s="452"/>
    </row>
    <row r="7" spans="1:9" ht="12.75">
      <c r="A7" s="570">
        <v>1</v>
      </c>
      <c r="B7" s="571"/>
      <c r="C7" s="11">
        <v>2</v>
      </c>
      <c r="D7" s="1">
        <v>3</v>
      </c>
      <c r="E7" s="1">
        <v>4</v>
      </c>
      <c r="F7" s="9">
        <v>5</v>
      </c>
      <c r="G7" s="11">
        <v>6</v>
      </c>
      <c r="H7" s="11">
        <v>7</v>
      </c>
      <c r="I7" s="1">
        <v>8</v>
      </c>
    </row>
    <row r="8" spans="1:9" s="2" customFormat="1" ht="30" customHeight="1" thickBot="1">
      <c r="A8" s="445" t="s">
        <v>708</v>
      </c>
      <c r="B8" s="574"/>
      <c r="C8" s="45"/>
      <c r="D8" s="46" t="s">
        <v>709</v>
      </c>
      <c r="E8" s="47">
        <f>E18+E40+E50+E52+E59+E62+E78+E81+E117+E130+E134+E138+E151+E153+E157+E176+E343+E347</f>
        <v>408</v>
      </c>
      <c r="F8" s="47">
        <f>F18+F40+F50+F52+F59+F62+F78+F81+F117+F130+F134+F138+F151+F153+F157+F176+F343+F347</f>
        <v>50698218365</v>
      </c>
      <c r="G8" s="45"/>
      <c r="H8" s="45" t="s">
        <v>709</v>
      </c>
      <c r="I8" s="48"/>
    </row>
    <row r="9" spans="1:9" s="2" customFormat="1" ht="15.75" customHeight="1">
      <c r="A9" s="441" t="s">
        <v>750</v>
      </c>
      <c r="B9" s="563"/>
      <c r="C9" s="49" t="s">
        <v>752</v>
      </c>
      <c r="D9" s="50">
        <v>1961</v>
      </c>
      <c r="E9" s="51">
        <v>2</v>
      </c>
      <c r="F9" s="166">
        <v>12021308</v>
      </c>
      <c r="G9" s="52" t="s">
        <v>707</v>
      </c>
      <c r="H9" s="49" t="s">
        <v>753</v>
      </c>
      <c r="I9" s="53">
        <v>100</v>
      </c>
    </row>
    <row r="10" spans="1:9" s="2" customFormat="1" ht="12.75" customHeight="1">
      <c r="A10" s="418"/>
      <c r="B10" s="555"/>
      <c r="C10" s="15" t="s">
        <v>752</v>
      </c>
      <c r="D10" s="3">
        <v>1975</v>
      </c>
      <c r="E10" s="6">
        <v>1</v>
      </c>
      <c r="F10" s="167">
        <v>6542470</v>
      </c>
      <c r="G10" s="8" t="s">
        <v>707</v>
      </c>
      <c r="H10" s="15" t="s">
        <v>753</v>
      </c>
      <c r="I10" s="54">
        <v>100</v>
      </c>
    </row>
    <row r="11" spans="1:9" s="2" customFormat="1" ht="12.75" customHeight="1">
      <c r="A11" s="418"/>
      <c r="B11" s="555"/>
      <c r="C11" s="15" t="s">
        <v>752</v>
      </c>
      <c r="D11" s="3">
        <v>1980</v>
      </c>
      <c r="E11" s="6">
        <v>1</v>
      </c>
      <c r="F11" s="167">
        <v>3982371</v>
      </c>
      <c r="G11" s="8" t="s">
        <v>707</v>
      </c>
      <c r="H11" s="15" t="s">
        <v>753</v>
      </c>
      <c r="I11" s="54">
        <v>100</v>
      </c>
    </row>
    <row r="12" spans="1:9" s="2" customFormat="1" ht="12.75">
      <c r="A12" s="418"/>
      <c r="B12" s="555"/>
      <c r="C12" s="13" t="s">
        <v>672</v>
      </c>
      <c r="D12" s="3">
        <v>2003</v>
      </c>
      <c r="E12" s="6">
        <v>1</v>
      </c>
      <c r="F12" s="168">
        <v>337702756</v>
      </c>
      <c r="G12" s="5" t="s">
        <v>714</v>
      </c>
      <c r="H12" s="13" t="s">
        <v>673</v>
      </c>
      <c r="I12" s="54">
        <v>80</v>
      </c>
    </row>
    <row r="13" spans="1:9" s="2" customFormat="1" ht="12.75" customHeight="1">
      <c r="A13" s="418"/>
      <c r="B13" s="555"/>
      <c r="C13" s="13" t="s">
        <v>674</v>
      </c>
      <c r="D13" s="3">
        <v>2003</v>
      </c>
      <c r="E13" s="6">
        <v>1</v>
      </c>
      <c r="F13" s="168">
        <v>210827714</v>
      </c>
      <c r="G13" s="5" t="s">
        <v>714</v>
      </c>
      <c r="H13" s="13" t="s">
        <v>675</v>
      </c>
      <c r="I13" s="54">
        <v>80</v>
      </c>
    </row>
    <row r="14" spans="1:9" s="2" customFormat="1" ht="12.75" customHeight="1">
      <c r="A14" s="418"/>
      <c r="B14" s="555"/>
      <c r="C14" s="13" t="s">
        <v>676</v>
      </c>
      <c r="D14" s="3">
        <v>1998</v>
      </c>
      <c r="E14" s="6">
        <v>1</v>
      </c>
      <c r="F14" s="168">
        <v>1268755896</v>
      </c>
      <c r="G14" s="5" t="s">
        <v>714</v>
      </c>
      <c r="H14" s="13" t="s">
        <v>677</v>
      </c>
      <c r="I14" s="54">
        <v>70</v>
      </c>
    </row>
    <row r="15" spans="1:9" s="2" customFormat="1" ht="12.75" customHeight="1">
      <c r="A15" s="418"/>
      <c r="B15" s="555"/>
      <c r="C15" s="13" t="s">
        <v>745</v>
      </c>
      <c r="D15" s="3">
        <v>1959</v>
      </c>
      <c r="E15" s="6">
        <v>1</v>
      </c>
      <c r="F15" s="168">
        <v>411972840</v>
      </c>
      <c r="G15" s="5" t="s">
        <v>707</v>
      </c>
      <c r="H15" s="13" t="s">
        <v>680</v>
      </c>
      <c r="I15" s="54">
        <v>100</v>
      </c>
    </row>
    <row r="16" spans="1:9" s="2" customFormat="1" ht="12.75" customHeight="1">
      <c r="A16" s="418"/>
      <c r="B16" s="555"/>
      <c r="C16" s="55" t="s">
        <v>678</v>
      </c>
      <c r="D16" s="56"/>
      <c r="E16" s="57">
        <v>1</v>
      </c>
      <c r="F16" s="169">
        <v>141891885</v>
      </c>
      <c r="G16" s="57" t="s">
        <v>714</v>
      </c>
      <c r="H16" s="55" t="s">
        <v>679</v>
      </c>
      <c r="I16" s="58">
        <v>80</v>
      </c>
    </row>
    <row r="17" spans="1:9" s="2" customFormat="1" ht="12.75" customHeight="1" thickBot="1">
      <c r="A17" s="408"/>
      <c r="B17" s="557"/>
      <c r="C17" s="59" t="s">
        <v>671</v>
      </c>
      <c r="D17" s="60"/>
      <c r="E17" s="36">
        <v>1</v>
      </c>
      <c r="F17" s="170">
        <v>298207946</v>
      </c>
      <c r="G17" s="61" t="s">
        <v>703</v>
      </c>
      <c r="H17" s="59" t="s">
        <v>751</v>
      </c>
      <c r="I17" s="38">
        <v>0</v>
      </c>
    </row>
    <row r="18" spans="1:9" s="4" customFormat="1" ht="13.5" thickBot="1">
      <c r="A18" s="575" t="s">
        <v>704</v>
      </c>
      <c r="B18" s="575"/>
      <c r="C18" s="62"/>
      <c r="D18" s="26"/>
      <c r="E18" s="26">
        <f>SUM(E9:E17)</f>
        <v>10</v>
      </c>
      <c r="F18" s="171">
        <f>SUM(F9:F17)</f>
        <v>2691905186</v>
      </c>
      <c r="G18" s="63"/>
      <c r="H18" s="63"/>
      <c r="I18" s="26">
        <v>0</v>
      </c>
    </row>
    <row r="19" spans="1:9" s="2" customFormat="1" ht="12.75" customHeight="1">
      <c r="A19" s="441" t="s">
        <v>715</v>
      </c>
      <c r="B19" s="563"/>
      <c r="C19" s="66" t="s">
        <v>682</v>
      </c>
      <c r="D19" s="51">
        <v>1982</v>
      </c>
      <c r="E19" s="51">
        <v>1</v>
      </c>
      <c r="F19" s="172">
        <v>33999514</v>
      </c>
      <c r="G19" s="67" t="s">
        <v>710</v>
      </c>
      <c r="H19" s="67" t="s">
        <v>683</v>
      </c>
      <c r="I19" s="53">
        <v>100</v>
      </c>
    </row>
    <row r="20" spans="1:9" s="2" customFormat="1" ht="12.75" customHeight="1">
      <c r="A20" s="418"/>
      <c r="B20" s="555"/>
      <c r="C20" s="13" t="s">
        <v>681</v>
      </c>
      <c r="D20" s="6">
        <v>2007</v>
      </c>
      <c r="E20" s="6">
        <v>2</v>
      </c>
      <c r="F20" s="173">
        <v>1006528272</v>
      </c>
      <c r="G20" s="5" t="s">
        <v>712</v>
      </c>
      <c r="H20" s="5" t="s">
        <v>741</v>
      </c>
      <c r="I20" s="54">
        <v>0</v>
      </c>
    </row>
    <row r="21" spans="1:9" s="2" customFormat="1" ht="12.75" customHeight="1">
      <c r="A21" s="418"/>
      <c r="B21" s="555"/>
      <c r="C21" s="13" t="s">
        <v>716</v>
      </c>
      <c r="D21" s="6">
        <v>1990</v>
      </c>
      <c r="E21" s="6">
        <v>1</v>
      </c>
      <c r="F21" s="173">
        <v>18349819</v>
      </c>
      <c r="G21" s="5" t="s">
        <v>717</v>
      </c>
      <c r="H21" s="5" t="s">
        <v>718</v>
      </c>
      <c r="I21" s="54">
        <v>0</v>
      </c>
    </row>
    <row r="22" spans="1:9" s="2" customFormat="1" ht="12.75" customHeight="1">
      <c r="A22" s="418"/>
      <c r="B22" s="555"/>
      <c r="C22" s="13" t="s">
        <v>734</v>
      </c>
      <c r="D22" s="6">
        <v>1990</v>
      </c>
      <c r="E22" s="6">
        <v>1</v>
      </c>
      <c r="F22" s="173">
        <v>2625347</v>
      </c>
      <c r="G22" s="5" t="s">
        <v>703</v>
      </c>
      <c r="H22" s="5" t="s">
        <v>719</v>
      </c>
      <c r="I22" s="54">
        <v>0</v>
      </c>
    </row>
    <row r="23" spans="1:9" s="2" customFormat="1" ht="12.75" customHeight="1">
      <c r="A23" s="418"/>
      <c r="B23" s="555"/>
      <c r="C23" s="15" t="s">
        <v>761</v>
      </c>
      <c r="D23" s="6">
        <v>2006</v>
      </c>
      <c r="E23" s="6">
        <v>1</v>
      </c>
      <c r="F23" s="174">
        <v>12014144</v>
      </c>
      <c r="G23" s="8" t="s">
        <v>703</v>
      </c>
      <c r="H23" s="8" t="s">
        <v>762</v>
      </c>
      <c r="I23" s="54">
        <v>0</v>
      </c>
    </row>
    <row r="24" spans="1:9" s="2" customFormat="1" ht="13.5" customHeight="1">
      <c r="A24" s="418"/>
      <c r="B24" s="555"/>
      <c r="C24" s="15" t="s">
        <v>763</v>
      </c>
      <c r="D24" s="6">
        <v>1979</v>
      </c>
      <c r="E24" s="6">
        <v>1</v>
      </c>
      <c r="F24" s="174">
        <v>22276686</v>
      </c>
      <c r="G24" s="8" t="s">
        <v>710</v>
      </c>
      <c r="H24" s="8" t="s">
        <v>764</v>
      </c>
      <c r="I24" s="54">
        <v>100</v>
      </c>
    </row>
    <row r="25" spans="1:9" s="2" customFormat="1" ht="12.75" customHeight="1">
      <c r="A25" s="418"/>
      <c r="B25" s="555"/>
      <c r="C25" s="15" t="s">
        <v>763</v>
      </c>
      <c r="D25" s="6">
        <v>1980</v>
      </c>
      <c r="E25" s="6">
        <v>1</v>
      </c>
      <c r="F25" s="174">
        <v>24503180</v>
      </c>
      <c r="G25" s="8" t="s">
        <v>710</v>
      </c>
      <c r="H25" s="8" t="s">
        <v>764</v>
      </c>
      <c r="I25" s="54">
        <v>100</v>
      </c>
    </row>
    <row r="26" spans="1:9" s="2" customFormat="1" ht="12.75" customHeight="1">
      <c r="A26" s="418"/>
      <c r="B26" s="555"/>
      <c r="C26" s="15" t="s">
        <v>763</v>
      </c>
      <c r="D26" s="6">
        <v>1984</v>
      </c>
      <c r="E26" s="6">
        <v>1</v>
      </c>
      <c r="F26" s="174">
        <v>17219403</v>
      </c>
      <c r="G26" s="8" t="s">
        <v>710</v>
      </c>
      <c r="H26" s="8" t="s">
        <v>764</v>
      </c>
      <c r="I26" s="54">
        <v>100</v>
      </c>
    </row>
    <row r="27" spans="1:9" s="2" customFormat="1" ht="12.75" customHeight="1">
      <c r="A27" s="418"/>
      <c r="B27" s="555"/>
      <c r="C27" s="15" t="s">
        <v>763</v>
      </c>
      <c r="D27" s="6">
        <v>1985</v>
      </c>
      <c r="E27" s="6">
        <v>1</v>
      </c>
      <c r="F27" s="174">
        <v>17219403</v>
      </c>
      <c r="G27" s="8" t="s">
        <v>710</v>
      </c>
      <c r="H27" s="8" t="s">
        <v>764</v>
      </c>
      <c r="I27" s="54">
        <v>100</v>
      </c>
    </row>
    <row r="28" spans="1:9" s="2" customFormat="1" ht="12.75" customHeight="1">
      <c r="A28" s="418"/>
      <c r="B28" s="555"/>
      <c r="C28" s="15" t="s">
        <v>765</v>
      </c>
      <c r="D28" s="6">
        <v>1999</v>
      </c>
      <c r="E28" s="6">
        <v>1</v>
      </c>
      <c r="F28" s="174">
        <v>145178625</v>
      </c>
      <c r="G28" s="8" t="s">
        <v>703</v>
      </c>
      <c r="H28" s="8" t="s">
        <v>766</v>
      </c>
      <c r="I28" s="54">
        <v>100</v>
      </c>
    </row>
    <row r="29" spans="1:9" s="2" customFormat="1" ht="12.75" customHeight="1">
      <c r="A29" s="418"/>
      <c r="B29" s="555"/>
      <c r="C29" s="15" t="s">
        <v>767</v>
      </c>
      <c r="D29" s="6">
        <v>1986</v>
      </c>
      <c r="E29" s="6">
        <v>1</v>
      </c>
      <c r="F29" s="174">
        <v>735635</v>
      </c>
      <c r="G29" s="8" t="s">
        <v>703</v>
      </c>
      <c r="H29" s="8" t="s">
        <v>768</v>
      </c>
      <c r="I29" s="54">
        <v>100</v>
      </c>
    </row>
    <row r="30" spans="1:9" s="2" customFormat="1" ht="12.75" customHeight="1">
      <c r="A30" s="418"/>
      <c r="B30" s="555"/>
      <c r="C30" s="15" t="s">
        <v>769</v>
      </c>
      <c r="D30" s="6">
        <v>1971</v>
      </c>
      <c r="E30" s="6">
        <v>1</v>
      </c>
      <c r="F30" s="174">
        <v>764742</v>
      </c>
      <c r="G30" s="8" t="s">
        <v>703</v>
      </c>
      <c r="H30" s="8" t="s">
        <v>770</v>
      </c>
      <c r="I30" s="54">
        <v>100</v>
      </c>
    </row>
    <row r="31" spans="1:9" s="2" customFormat="1" ht="12.75" customHeight="1">
      <c r="A31" s="418"/>
      <c r="B31" s="555"/>
      <c r="C31" s="15" t="s">
        <v>769</v>
      </c>
      <c r="D31" s="6">
        <v>1974</v>
      </c>
      <c r="E31" s="6">
        <v>1</v>
      </c>
      <c r="F31" s="174">
        <v>1116866</v>
      </c>
      <c r="G31" s="8" t="s">
        <v>703</v>
      </c>
      <c r="H31" s="8" t="s">
        <v>770</v>
      </c>
      <c r="I31" s="54">
        <v>100</v>
      </c>
    </row>
    <row r="32" spans="1:9" s="2" customFormat="1" ht="12.75" customHeight="1">
      <c r="A32" s="418"/>
      <c r="B32" s="555"/>
      <c r="C32" s="15" t="s">
        <v>769</v>
      </c>
      <c r="D32" s="6">
        <v>1987</v>
      </c>
      <c r="E32" s="6">
        <v>1</v>
      </c>
      <c r="F32" s="174">
        <v>1218437</v>
      </c>
      <c r="G32" s="8" t="s">
        <v>703</v>
      </c>
      <c r="H32" s="8" t="s">
        <v>770</v>
      </c>
      <c r="I32" s="54">
        <v>100</v>
      </c>
    </row>
    <row r="33" spans="1:9" s="2" customFormat="1" ht="12.75" customHeight="1">
      <c r="A33" s="418"/>
      <c r="B33" s="555"/>
      <c r="C33" s="15" t="s">
        <v>769</v>
      </c>
      <c r="D33" s="6">
        <v>1988</v>
      </c>
      <c r="E33" s="6">
        <v>1</v>
      </c>
      <c r="F33" s="174">
        <v>1236125</v>
      </c>
      <c r="G33" s="8" t="s">
        <v>703</v>
      </c>
      <c r="H33" s="8" t="s">
        <v>770</v>
      </c>
      <c r="I33" s="54">
        <v>100</v>
      </c>
    </row>
    <row r="34" spans="1:9" s="2" customFormat="1" ht="12.75" customHeight="1">
      <c r="A34" s="418"/>
      <c r="B34" s="555"/>
      <c r="C34" s="15" t="s">
        <v>769</v>
      </c>
      <c r="D34" s="6">
        <v>1998</v>
      </c>
      <c r="E34" s="6">
        <v>1</v>
      </c>
      <c r="F34" s="174">
        <v>4465711</v>
      </c>
      <c r="G34" s="8" t="s">
        <v>703</v>
      </c>
      <c r="H34" s="8" t="s">
        <v>770</v>
      </c>
      <c r="I34" s="54">
        <v>100</v>
      </c>
    </row>
    <row r="35" spans="1:9" s="2" customFormat="1" ht="12.75" customHeight="1">
      <c r="A35" s="418"/>
      <c r="B35" s="555"/>
      <c r="C35" s="15" t="s">
        <v>769</v>
      </c>
      <c r="D35" s="6">
        <v>2000</v>
      </c>
      <c r="E35" s="6">
        <v>1</v>
      </c>
      <c r="F35" s="174">
        <v>27418859</v>
      </c>
      <c r="G35" s="8" t="s">
        <v>703</v>
      </c>
      <c r="H35" s="8" t="s">
        <v>770</v>
      </c>
      <c r="I35" s="54">
        <v>100</v>
      </c>
    </row>
    <row r="36" spans="1:9" s="2" customFormat="1" ht="12.75" customHeight="1">
      <c r="A36" s="418"/>
      <c r="B36" s="555"/>
      <c r="C36" s="15" t="s">
        <v>684</v>
      </c>
      <c r="D36" s="6">
        <v>1972</v>
      </c>
      <c r="E36" s="6">
        <v>6</v>
      </c>
      <c r="F36" s="174">
        <v>29702634</v>
      </c>
      <c r="G36" s="8" t="s">
        <v>710</v>
      </c>
      <c r="H36" s="8" t="s">
        <v>685</v>
      </c>
      <c r="I36" s="54">
        <v>87</v>
      </c>
    </row>
    <row r="37" spans="1:9" s="2" customFormat="1" ht="12.75" customHeight="1">
      <c r="A37" s="418"/>
      <c r="B37" s="555"/>
      <c r="C37" s="13" t="s">
        <v>732</v>
      </c>
      <c r="D37" s="6">
        <v>2001</v>
      </c>
      <c r="E37" s="6">
        <v>1</v>
      </c>
      <c r="F37" s="173">
        <v>31982343</v>
      </c>
      <c r="G37" s="5" t="s">
        <v>703</v>
      </c>
      <c r="H37" s="5" t="s">
        <v>733</v>
      </c>
      <c r="I37" s="54">
        <v>0</v>
      </c>
    </row>
    <row r="38" spans="1:9" s="2" customFormat="1" ht="12.75" customHeight="1">
      <c r="A38" s="418"/>
      <c r="B38" s="555"/>
      <c r="C38" s="13" t="s">
        <v>686</v>
      </c>
      <c r="D38" s="6">
        <v>1973</v>
      </c>
      <c r="E38" s="6">
        <v>2</v>
      </c>
      <c r="F38" s="168">
        <v>64369818</v>
      </c>
      <c r="G38" s="5" t="s">
        <v>710</v>
      </c>
      <c r="H38" s="5" t="s">
        <v>687</v>
      </c>
      <c r="I38" s="54">
        <v>87</v>
      </c>
    </row>
    <row r="39" spans="1:9" s="2" customFormat="1" ht="12.75" customHeight="1" thickBot="1">
      <c r="A39" s="408"/>
      <c r="B39" s="557"/>
      <c r="C39" s="59" t="s">
        <v>688</v>
      </c>
      <c r="D39" s="36">
        <v>1979</v>
      </c>
      <c r="E39" s="36">
        <v>2</v>
      </c>
      <c r="F39" s="170">
        <v>64369818</v>
      </c>
      <c r="G39" s="61" t="s">
        <v>710</v>
      </c>
      <c r="H39" s="61" t="s">
        <v>689</v>
      </c>
      <c r="I39" s="38">
        <v>94</v>
      </c>
    </row>
    <row r="40" spans="1:9" s="2" customFormat="1" ht="13.5" thickBot="1">
      <c r="A40" s="576" t="s">
        <v>694</v>
      </c>
      <c r="B40" s="577"/>
      <c r="C40" s="64"/>
      <c r="D40" s="26"/>
      <c r="E40" s="26">
        <f>SUM(E19:E39)</f>
        <v>29</v>
      </c>
      <c r="F40" s="27">
        <f>SUM(F19:F39)</f>
        <v>1527295381</v>
      </c>
      <c r="G40" s="65"/>
      <c r="H40" s="65"/>
      <c r="I40" s="26"/>
    </row>
    <row r="41" spans="1:9" s="2" customFormat="1" ht="40.5" customHeight="1" hidden="1">
      <c r="A41" s="17"/>
      <c r="B41" s="18"/>
      <c r="C41" s="19"/>
      <c r="D41" s="12"/>
      <c r="E41" s="12"/>
      <c r="F41" s="20"/>
      <c r="G41" s="14"/>
      <c r="H41" s="14"/>
      <c r="I41" s="12"/>
    </row>
    <row r="42" spans="1:9" s="2" customFormat="1" ht="13.5" customHeight="1">
      <c r="A42" s="441" t="s">
        <v>663</v>
      </c>
      <c r="B42" s="563"/>
      <c r="C42" s="29" t="s">
        <v>580</v>
      </c>
      <c r="D42" s="30">
        <v>2006</v>
      </c>
      <c r="E42" s="30">
        <v>1</v>
      </c>
      <c r="F42" s="175">
        <v>98271600</v>
      </c>
      <c r="G42" s="32"/>
      <c r="H42" s="32" t="s">
        <v>579</v>
      </c>
      <c r="I42" s="33">
        <v>51</v>
      </c>
    </row>
    <row r="43" spans="1:9" s="2" customFormat="1" ht="12.75" customHeight="1">
      <c r="A43" s="418"/>
      <c r="B43" s="555"/>
      <c r="C43" s="21" t="s">
        <v>664</v>
      </c>
      <c r="D43" s="22">
        <v>2006</v>
      </c>
      <c r="E43" s="22">
        <v>1</v>
      </c>
      <c r="F43" s="176">
        <v>89188100</v>
      </c>
      <c r="G43" s="23"/>
      <c r="H43" s="23" t="s">
        <v>578</v>
      </c>
      <c r="I43" s="34">
        <v>51</v>
      </c>
    </row>
    <row r="44" spans="1:9" s="2" customFormat="1" ht="13.5" customHeight="1">
      <c r="A44" s="418"/>
      <c r="B44" s="555"/>
      <c r="C44" s="21" t="s">
        <v>666</v>
      </c>
      <c r="D44" s="22">
        <v>2005</v>
      </c>
      <c r="E44" s="22">
        <v>1</v>
      </c>
      <c r="F44" s="176">
        <v>9619500</v>
      </c>
      <c r="G44" s="23" t="s">
        <v>707</v>
      </c>
      <c r="H44" s="23" t="s">
        <v>575</v>
      </c>
      <c r="I44" s="34">
        <v>100</v>
      </c>
    </row>
    <row r="45" spans="1:9" s="2" customFormat="1" ht="13.5" customHeight="1">
      <c r="A45" s="418"/>
      <c r="B45" s="555"/>
      <c r="C45" s="21" t="s">
        <v>666</v>
      </c>
      <c r="D45" s="22">
        <v>2005</v>
      </c>
      <c r="E45" s="22">
        <v>1</v>
      </c>
      <c r="F45" s="176">
        <v>10678300</v>
      </c>
      <c r="G45" s="23" t="s">
        <v>707</v>
      </c>
      <c r="H45" s="23" t="s">
        <v>575</v>
      </c>
      <c r="I45" s="34">
        <v>100</v>
      </c>
    </row>
    <row r="46" spans="1:9" s="2" customFormat="1" ht="11.25" customHeight="1">
      <c r="A46" s="418"/>
      <c r="B46" s="555"/>
      <c r="C46" s="21" t="s">
        <v>666</v>
      </c>
      <c r="D46" s="22">
        <v>2005</v>
      </c>
      <c r="E46" s="22">
        <v>1</v>
      </c>
      <c r="F46" s="176">
        <v>18056800</v>
      </c>
      <c r="G46" s="23" t="s">
        <v>707</v>
      </c>
      <c r="H46" s="23" t="s">
        <v>575</v>
      </c>
      <c r="I46" s="34">
        <v>100</v>
      </c>
    </row>
    <row r="47" spans="1:9" s="2" customFormat="1" ht="12.75" customHeight="1">
      <c r="A47" s="418"/>
      <c r="B47" s="555"/>
      <c r="C47" s="21" t="s">
        <v>667</v>
      </c>
      <c r="D47" s="22">
        <v>2005</v>
      </c>
      <c r="E47" s="22">
        <v>1</v>
      </c>
      <c r="F47" s="176">
        <v>40920400</v>
      </c>
      <c r="G47" s="23" t="s">
        <v>707</v>
      </c>
      <c r="H47" s="23" t="s">
        <v>576</v>
      </c>
      <c r="I47" s="34">
        <v>100</v>
      </c>
    </row>
    <row r="48" spans="1:9" s="2" customFormat="1" ht="12.75" customHeight="1">
      <c r="A48" s="418"/>
      <c r="B48" s="555"/>
      <c r="C48" s="21" t="s">
        <v>667</v>
      </c>
      <c r="D48" s="22">
        <v>2005</v>
      </c>
      <c r="E48" s="22">
        <v>1</v>
      </c>
      <c r="F48" s="176">
        <v>44358000</v>
      </c>
      <c r="G48" s="23" t="s">
        <v>707</v>
      </c>
      <c r="H48" s="23" t="s">
        <v>576</v>
      </c>
      <c r="I48" s="34">
        <v>100</v>
      </c>
    </row>
    <row r="49" spans="1:9" s="2" customFormat="1" ht="23.25" customHeight="1" thickBot="1">
      <c r="A49" s="408"/>
      <c r="B49" s="557"/>
      <c r="C49" s="35" t="s">
        <v>665</v>
      </c>
      <c r="D49" s="36">
        <v>2005</v>
      </c>
      <c r="E49" s="36">
        <v>1</v>
      </c>
      <c r="F49" s="177">
        <v>224725400</v>
      </c>
      <c r="G49" s="37" t="s">
        <v>707</v>
      </c>
      <c r="H49" s="37" t="s">
        <v>577</v>
      </c>
      <c r="I49" s="38">
        <v>100</v>
      </c>
    </row>
    <row r="50" spans="1:9" s="2" customFormat="1" ht="15" customHeight="1" thickBot="1">
      <c r="A50" s="578" t="s">
        <v>694</v>
      </c>
      <c r="B50" s="579"/>
      <c r="C50" s="24"/>
      <c r="D50" s="25"/>
      <c r="E50" s="26">
        <f>SUM(E42:E49)</f>
        <v>8</v>
      </c>
      <c r="F50" s="27">
        <f>SUM(F42:F49)</f>
        <v>535818100</v>
      </c>
      <c r="G50" s="28"/>
      <c r="H50" s="28"/>
      <c r="I50" s="25"/>
    </row>
    <row r="51" spans="1:9" s="2" customFormat="1" ht="27.75" customHeight="1" thickBot="1">
      <c r="A51" s="572" t="s">
        <v>668</v>
      </c>
      <c r="B51" s="573"/>
      <c r="C51" s="29" t="s">
        <v>669</v>
      </c>
      <c r="D51" s="30"/>
      <c r="E51" s="31">
        <v>1</v>
      </c>
      <c r="F51" s="175">
        <v>60000000</v>
      </c>
      <c r="G51" s="32"/>
      <c r="H51" s="32" t="s">
        <v>670</v>
      </c>
      <c r="I51" s="33">
        <v>30</v>
      </c>
    </row>
    <row r="52" spans="1:9" s="2" customFormat="1" ht="15" customHeight="1" thickBot="1">
      <c r="A52" s="415" t="s">
        <v>694</v>
      </c>
      <c r="B52" s="461"/>
      <c r="C52" s="39"/>
      <c r="D52" s="40"/>
      <c r="E52" s="41">
        <v>1</v>
      </c>
      <c r="F52" s="42">
        <v>60000000</v>
      </c>
      <c r="G52" s="43"/>
      <c r="H52" s="43"/>
      <c r="I52" s="44"/>
    </row>
    <row r="53" spans="1:9" s="2" customFormat="1" ht="39.75" customHeight="1">
      <c r="A53" s="441" t="s">
        <v>592</v>
      </c>
      <c r="B53" s="563"/>
      <c r="C53" s="29" t="s">
        <v>593</v>
      </c>
      <c r="D53" s="30">
        <v>2003</v>
      </c>
      <c r="E53" s="30">
        <v>2</v>
      </c>
      <c r="F53" s="175">
        <v>1639740</v>
      </c>
      <c r="G53" s="32"/>
      <c r="H53" s="29" t="s">
        <v>594</v>
      </c>
      <c r="I53" s="33">
        <v>30</v>
      </c>
    </row>
    <row r="54" spans="1:9" s="2" customFormat="1" ht="12.75" customHeight="1">
      <c r="A54" s="418"/>
      <c r="B54" s="555"/>
      <c r="C54" s="21" t="s">
        <v>595</v>
      </c>
      <c r="D54" s="22">
        <v>2001</v>
      </c>
      <c r="E54" s="22">
        <v>1</v>
      </c>
      <c r="F54" s="176">
        <v>5534930</v>
      </c>
      <c r="G54" s="23" t="s">
        <v>711</v>
      </c>
      <c r="H54" s="21" t="s">
        <v>596</v>
      </c>
      <c r="I54" s="34">
        <v>30</v>
      </c>
    </row>
    <row r="55" spans="1:9" s="2" customFormat="1" ht="12.75" customHeight="1">
      <c r="A55" s="418"/>
      <c r="B55" s="555"/>
      <c r="C55" s="21" t="s">
        <v>597</v>
      </c>
      <c r="D55" s="22">
        <v>2003</v>
      </c>
      <c r="E55" s="22">
        <v>1</v>
      </c>
      <c r="F55" s="176">
        <v>10011742</v>
      </c>
      <c r="G55" s="23"/>
      <c r="H55" s="21" t="s">
        <v>598</v>
      </c>
      <c r="I55" s="34">
        <v>30</v>
      </c>
    </row>
    <row r="56" spans="1:9" s="2" customFormat="1" ht="12.75" customHeight="1">
      <c r="A56" s="418"/>
      <c r="B56" s="555"/>
      <c r="C56" s="21" t="s">
        <v>728</v>
      </c>
      <c r="D56" s="22">
        <v>2003</v>
      </c>
      <c r="E56" s="22">
        <v>1</v>
      </c>
      <c r="F56" s="176">
        <v>2236008</v>
      </c>
      <c r="G56" s="23"/>
      <c r="H56" s="21" t="s">
        <v>599</v>
      </c>
      <c r="I56" s="34">
        <v>30</v>
      </c>
    </row>
    <row r="57" spans="1:9" s="2" customFormat="1" ht="26.25" customHeight="1">
      <c r="A57" s="418"/>
      <c r="B57" s="555"/>
      <c r="C57" s="21" t="s">
        <v>600</v>
      </c>
      <c r="D57" s="22">
        <v>2001</v>
      </c>
      <c r="E57" s="22">
        <v>1</v>
      </c>
      <c r="F57" s="176">
        <v>191455120</v>
      </c>
      <c r="G57" s="23"/>
      <c r="H57" s="21" t="s">
        <v>601</v>
      </c>
      <c r="I57" s="34">
        <v>50</v>
      </c>
    </row>
    <row r="58" spans="1:9" s="2" customFormat="1" ht="12.75" customHeight="1" thickBot="1">
      <c r="A58" s="408"/>
      <c r="B58" s="557"/>
      <c r="C58" s="35" t="s">
        <v>602</v>
      </c>
      <c r="D58" s="36">
        <v>2003</v>
      </c>
      <c r="E58" s="36">
        <v>1</v>
      </c>
      <c r="F58" s="177">
        <v>140613582</v>
      </c>
      <c r="G58" s="37"/>
      <c r="H58" s="35" t="s">
        <v>603</v>
      </c>
      <c r="I58" s="38">
        <v>0</v>
      </c>
    </row>
    <row r="59" spans="1:9" s="2" customFormat="1" ht="13.5" thickBot="1">
      <c r="A59" s="415" t="s">
        <v>694</v>
      </c>
      <c r="B59" s="461"/>
      <c r="C59" s="39"/>
      <c r="D59" s="40"/>
      <c r="E59" s="41">
        <f>SUM(E53:E58)</f>
        <v>7</v>
      </c>
      <c r="F59" s="42">
        <f>SUM(F53:F58)</f>
        <v>351491122</v>
      </c>
      <c r="G59" s="43"/>
      <c r="H59" s="39"/>
      <c r="I59" s="44"/>
    </row>
    <row r="60" spans="1:9" s="2" customFormat="1" ht="38.25" customHeight="1">
      <c r="A60" s="566" t="s">
        <v>604</v>
      </c>
      <c r="B60" s="567"/>
      <c r="C60" s="29" t="s">
        <v>605</v>
      </c>
      <c r="D60" s="30">
        <v>2003</v>
      </c>
      <c r="E60" s="30">
        <v>1</v>
      </c>
      <c r="F60" s="175">
        <v>569610800</v>
      </c>
      <c r="G60" s="32" t="s">
        <v>714</v>
      </c>
      <c r="H60" s="29" t="s">
        <v>606</v>
      </c>
      <c r="I60" s="33">
        <v>100</v>
      </c>
    </row>
    <row r="61" spans="1:9" s="2" customFormat="1" ht="12.75" customHeight="1" thickBot="1">
      <c r="A61" s="568"/>
      <c r="B61" s="569"/>
      <c r="C61" s="35" t="s">
        <v>607</v>
      </c>
      <c r="D61" s="36">
        <v>1996</v>
      </c>
      <c r="E61" s="36">
        <v>1</v>
      </c>
      <c r="F61" s="177">
        <v>431591000</v>
      </c>
      <c r="G61" s="37" t="s">
        <v>743</v>
      </c>
      <c r="H61" s="35" t="s">
        <v>608</v>
      </c>
      <c r="I61" s="38">
        <v>40</v>
      </c>
    </row>
    <row r="62" spans="1:9" s="2" customFormat="1" ht="12.75" customHeight="1" thickBot="1">
      <c r="A62" s="415" t="s">
        <v>694</v>
      </c>
      <c r="B62" s="461"/>
      <c r="C62" s="39"/>
      <c r="D62" s="40"/>
      <c r="E62" s="41">
        <f>SUM(E60:E61)</f>
        <v>2</v>
      </c>
      <c r="F62" s="42">
        <f>SUM(F60:F61)</f>
        <v>1001201800</v>
      </c>
      <c r="G62" s="43"/>
      <c r="H62" s="39"/>
      <c r="I62" s="44"/>
    </row>
    <row r="63" spans="1:9" s="2" customFormat="1" ht="12.75" customHeight="1">
      <c r="A63" s="562"/>
      <c r="B63" s="563"/>
      <c r="C63" s="49" t="s">
        <v>729</v>
      </c>
      <c r="D63" s="51">
        <v>1997</v>
      </c>
      <c r="E63" s="51">
        <v>1</v>
      </c>
      <c r="F63" s="166">
        <v>71889024</v>
      </c>
      <c r="G63" s="52" t="s">
        <v>711</v>
      </c>
      <c r="H63" s="49" t="s">
        <v>730</v>
      </c>
      <c r="I63" s="53">
        <v>47</v>
      </c>
    </row>
    <row r="64" spans="1:9" s="2" customFormat="1" ht="12.75" customHeight="1">
      <c r="A64" s="554"/>
      <c r="B64" s="555"/>
      <c r="C64" s="15" t="s">
        <v>720</v>
      </c>
      <c r="D64" s="6">
        <v>1986</v>
      </c>
      <c r="E64" s="6">
        <v>1</v>
      </c>
      <c r="F64" s="167">
        <v>2910895</v>
      </c>
      <c r="G64" s="8" t="s">
        <v>703</v>
      </c>
      <c r="H64" s="15" t="s">
        <v>609</v>
      </c>
      <c r="I64" s="54">
        <v>97.2</v>
      </c>
    </row>
    <row r="65" spans="1:9" s="2" customFormat="1" ht="25.5" customHeight="1">
      <c r="A65" s="554"/>
      <c r="B65" s="555"/>
      <c r="C65" s="68" t="s">
        <v>721</v>
      </c>
      <c r="D65" s="6">
        <v>2005</v>
      </c>
      <c r="E65" s="6">
        <v>1</v>
      </c>
      <c r="F65" s="167">
        <v>12196800</v>
      </c>
      <c r="G65" s="8" t="s">
        <v>707</v>
      </c>
      <c r="H65" s="15" t="s">
        <v>610</v>
      </c>
      <c r="I65" s="54">
        <v>60</v>
      </c>
    </row>
    <row r="66" spans="1:9" s="2" customFormat="1" ht="13.5" customHeight="1">
      <c r="A66" s="554"/>
      <c r="B66" s="555"/>
      <c r="C66" s="15" t="s">
        <v>722</v>
      </c>
      <c r="D66" s="6">
        <v>2005</v>
      </c>
      <c r="E66" s="6">
        <v>1</v>
      </c>
      <c r="F66" s="167">
        <v>107948638</v>
      </c>
      <c r="G66" s="8" t="s">
        <v>707</v>
      </c>
      <c r="H66" s="8" t="s">
        <v>777</v>
      </c>
      <c r="I66" s="54">
        <v>60</v>
      </c>
    </row>
    <row r="67" spans="1:9" s="2" customFormat="1" ht="12.75">
      <c r="A67" s="554"/>
      <c r="B67" s="555"/>
      <c r="C67" s="13" t="s">
        <v>723</v>
      </c>
      <c r="D67" s="6">
        <v>2005</v>
      </c>
      <c r="E67" s="6">
        <v>1</v>
      </c>
      <c r="F67" s="168">
        <v>57617633</v>
      </c>
      <c r="G67" s="5" t="s">
        <v>707</v>
      </c>
      <c r="H67" s="13" t="s">
        <v>572</v>
      </c>
      <c r="I67" s="54">
        <v>60</v>
      </c>
    </row>
    <row r="68" spans="1:9" s="2" customFormat="1" ht="48.75" customHeight="1">
      <c r="A68" s="554"/>
      <c r="B68" s="555"/>
      <c r="C68" s="13" t="s">
        <v>724</v>
      </c>
      <c r="D68" s="6">
        <v>2005</v>
      </c>
      <c r="E68" s="6">
        <v>1</v>
      </c>
      <c r="F68" s="168">
        <v>22924881</v>
      </c>
      <c r="G68" s="5" t="s">
        <v>725</v>
      </c>
      <c r="H68" s="5" t="s">
        <v>584</v>
      </c>
      <c r="I68" s="54">
        <v>60</v>
      </c>
    </row>
    <row r="69" spans="1:9" s="2" customFormat="1" ht="25.5">
      <c r="A69" s="554"/>
      <c r="B69" s="555"/>
      <c r="C69" s="21" t="s">
        <v>611</v>
      </c>
      <c r="D69" s="22">
        <v>1991</v>
      </c>
      <c r="E69" s="22">
        <v>1</v>
      </c>
      <c r="F69" s="176">
        <v>30566300</v>
      </c>
      <c r="G69" s="23" t="s">
        <v>703</v>
      </c>
      <c r="H69" s="21" t="s">
        <v>571</v>
      </c>
      <c r="I69" s="34">
        <v>0</v>
      </c>
    </row>
    <row r="70" spans="1:9" s="2" customFormat="1" ht="25.5">
      <c r="A70" s="554"/>
      <c r="B70" s="555"/>
      <c r="C70" s="15" t="s">
        <v>735</v>
      </c>
      <c r="D70" s="6">
        <v>1992</v>
      </c>
      <c r="E70" s="6">
        <v>1</v>
      </c>
      <c r="F70" s="167">
        <v>89984329</v>
      </c>
      <c r="G70" s="8" t="s">
        <v>703</v>
      </c>
      <c r="H70" s="15" t="s">
        <v>693</v>
      </c>
      <c r="I70" s="54">
        <v>0</v>
      </c>
    </row>
    <row r="71" spans="1:9" s="2" customFormat="1" ht="13.5" thickBot="1">
      <c r="A71" s="554"/>
      <c r="B71" s="555"/>
      <c r="C71" s="108" t="s">
        <v>612</v>
      </c>
      <c r="D71" s="22">
        <v>2012</v>
      </c>
      <c r="E71" s="22">
        <v>1</v>
      </c>
      <c r="F71" s="178">
        <v>54656300</v>
      </c>
      <c r="G71" s="70" t="s">
        <v>707</v>
      </c>
      <c r="H71" s="108" t="s">
        <v>771</v>
      </c>
      <c r="I71" s="34">
        <v>18</v>
      </c>
    </row>
    <row r="72" spans="1:9" s="72" customFormat="1" ht="12" customHeight="1" thickBot="1">
      <c r="A72" s="554"/>
      <c r="B72" s="555"/>
      <c r="C72" s="466" t="s">
        <v>772</v>
      </c>
      <c r="D72" s="397">
        <v>2006</v>
      </c>
      <c r="E72" s="531">
        <v>5</v>
      </c>
      <c r="F72" s="559" t="s">
        <v>569</v>
      </c>
      <c r="G72" s="595" t="s">
        <v>707</v>
      </c>
      <c r="H72" s="112" t="s">
        <v>581</v>
      </c>
      <c r="I72" s="580">
        <v>100</v>
      </c>
    </row>
    <row r="73" spans="1:9" s="56" customFormat="1" ht="14.25" customHeight="1">
      <c r="A73" s="554"/>
      <c r="B73" s="555"/>
      <c r="C73" s="466"/>
      <c r="D73" s="398"/>
      <c r="E73" s="531"/>
      <c r="F73" s="559"/>
      <c r="G73" s="595"/>
      <c r="H73" s="112" t="s">
        <v>582</v>
      </c>
      <c r="I73" s="580"/>
    </row>
    <row r="74" spans="1:9" s="56" customFormat="1" ht="12.75">
      <c r="A74" s="554"/>
      <c r="B74" s="555"/>
      <c r="C74" s="117" t="s">
        <v>570</v>
      </c>
      <c r="D74" s="74">
        <v>2012</v>
      </c>
      <c r="E74" s="74">
        <v>1</v>
      </c>
      <c r="F74" s="179">
        <v>135901900</v>
      </c>
      <c r="G74" s="76" t="s">
        <v>707</v>
      </c>
      <c r="H74" s="117" t="s">
        <v>774</v>
      </c>
      <c r="I74" s="119">
        <v>18</v>
      </c>
    </row>
    <row r="75" spans="1:9" s="56" customFormat="1" ht="12.75" customHeight="1">
      <c r="A75" s="554"/>
      <c r="B75" s="555"/>
      <c r="C75" s="15" t="s">
        <v>773</v>
      </c>
      <c r="D75" s="6">
        <v>2002</v>
      </c>
      <c r="E75" s="6">
        <v>2</v>
      </c>
      <c r="F75" s="167">
        <v>427902000</v>
      </c>
      <c r="G75" s="70" t="s">
        <v>707</v>
      </c>
      <c r="H75" s="118" t="s">
        <v>583</v>
      </c>
      <c r="I75" s="6">
        <v>15</v>
      </c>
    </row>
    <row r="76" spans="1:9" s="56" customFormat="1" ht="15" customHeight="1">
      <c r="A76" s="554"/>
      <c r="B76" s="555"/>
      <c r="C76" s="15" t="s">
        <v>775</v>
      </c>
      <c r="D76" s="6">
        <v>2006</v>
      </c>
      <c r="E76" s="6">
        <v>1</v>
      </c>
      <c r="F76" s="167">
        <v>11367200</v>
      </c>
      <c r="G76" s="8" t="s">
        <v>707</v>
      </c>
      <c r="H76" s="15" t="s">
        <v>774</v>
      </c>
      <c r="I76" s="6">
        <v>75</v>
      </c>
    </row>
    <row r="77" spans="1:9" s="56" customFormat="1" ht="12" customHeight="1" thickBot="1">
      <c r="A77" s="554"/>
      <c r="B77" s="555"/>
      <c r="C77" s="21" t="s">
        <v>776</v>
      </c>
      <c r="D77" s="22" t="s">
        <v>692</v>
      </c>
      <c r="E77" s="22">
        <v>58</v>
      </c>
      <c r="F77" s="176">
        <v>0</v>
      </c>
      <c r="G77" s="23" t="s">
        <v>703</v>
      </c>
      <c r="H77" s="21" t="s">
        <v>573</v>
      </c>
      <c r="I77" s="22">
        <v>100</v>
      </c>
    </row>
    <row r="78" spans="1:9" s="56" customFormat="1" ht="13.5" thickBot="1">
      <c r="A78" s="462" t="s">
        <v>694</v>
      </c>
      <c r="B78" s="581"/>
      <c r="C78" s="71"/>
      <c r="D78" s="40"/>
      <c r="E78" s="41">
        <f>SUM(E63:E77)</f>
        <v>76</v>
      </c>
      <c r="F78" s="41">
        <f>SUM(F63:F77)</f>
        <v>1025865900</v>
      </c>
      <c r="G78" s="129"/>
      <c r="H78" s="129"/>
      <c r="I78" s="44"/>
    </row>
    <row r="79" spans="1:9" s="56" customFormat="1" ht="12" customHeight="1">
      <c r="A79" s="564" t="s">
        <v>749</v>
      </c>
      <c r="B79" s="583"/>
      <c r="C79" s="99" t="s">
        <v>757</v>
      </c>
      <c r="D79" s="100">
        <v>2077</v>
      </c>
      <c r="E79" s="100">
        <v>1</v>
      </c>
      <c r="F79" s="180">
        <v>73615692</v>
      </c>
      <c r="G79" s="101"/>
      <c r="H79" s="109" t="s">
        <v>574</v>
      </c>
      <c r="I79" s="100">
        <v>0</v>
      </c>
    </row>
    <row r="80" spans="1:9" s="56" customFormat="1" ht="12.75" customHeight="1" thickBot="1">
      <c r="A80" s="596"/>
      <c r="B80" s="583"/>
      <c r="C80" s="108" t="s">
        <v>731</v>
      </c>
      <c r="D80" s="22">
        <v>2007</v>
      </c>
      <c r="E80" s="22">
        <v>1</v>
      </c>
      <c r="F80" s="178">
        <v>26066362</v>
      </c>
      <c r="G80" s="70" t="s">
        <v>712</v>
      </c>
      <c r="H80" s="108" t="s">
        <v>574</v>
      </c>
      <c r="I80" s="22">
        <v>65.15</v>
      </c>
    </row>
    <row r="81" spans="1:9" s="56" customFormat="1" ht="13.5" customHeight="1" thickBot="1">
      <c r="A81" s="462" t="s">
        <v>694</v>
      </c>
      <c r="B81" s="581"/>
      <c r="C81" s="71"/>
      <c r="D81" s="40"/>
      <c r="E81" s="41">
        <f>SUM(E79:E80)</f>
        <v>2</v>
      </c>
      <c r="F81" s="77">
        <f>SUM(F79:F80)</f>
        <v>99682054</v>
      </c>
      <c r="G81" s="129"/>
      <c r="H81" s="129"/>
      <c r="I81" s="44"/>
    </row>
    <row r="82" spans="1:9" s="56" customFormat="1" ht="15" customHeight="1">
      <c r="A82" s="582" t="s">
        <v>634</v>
      </c>
      <c r="B82" s="583"/>
      <c r="C82" s="121" t="s">
        <v>726</v>
      </c>
      <c r="D82" s="69">
        <v>1992</v>
      </c>
      <c r="E82" s="69">
        <v>2</v>
      </c>
      <c r="F82" s="161" t="s">
        <v>613</v>
      </c>
      <c r="G82" s="69" t="s">
        <v>711</v>
      </c>
      <c r="H82" s="121" t="s">
        <v>386</v>
      </c>
      <c r="I82" s="121"/>
    </row>
    <row r="83" spans="1:9" s="56" customFormat="1" ht="15" customHeight="1">
      <c r="A83" s="582"/>
      <c r="B83" s="583"/>
      <c r="C83" s="112" t="s">
        <v>615</v>
      </c>
      <c r="D83" s="74">
        <v>1992</v>
      </c>
      <c r="E83" s="74">
        <v>1</v>
      </c>
      <c r="F83" s="102" t="s">
        <v>616</v>
      </c>
      <c r="G83" s="73"/>
      <c r="H83" s="112" t="s">
        <v>617</v>
      </c>
      <c r="I83" s="112" t="s">
        <v>614</v>
      </c>
    </row>
    <row r="84" spans="1:9" s="56" customFormat="1" ht="15" customHeight="1">
      <c r="A84" s="582"/>
      <c r="B84" s="583"/>
      <c r="C84" s="112" t="s">
        <v>588</v>
      </c>
      <c r="D84" s="74">
        <v>1992</v>
      </c>
      <c r="E84" s="74">
        <v>6</v>
      </c>
      <c r="F84" s="102" t="s">
        <v>618</v>
      </c>
      <c r="G84" s="16"/>
      <c r="H84" s="112" t="s">
        <v>585</v>
      </c>
      <c r="I84" s="112" t="s">
        <v>586</v>
      </c>
    </row>
    <row r="85" spans="1:9" s="56" customFormat="1" ht="13.5" customHeight="1">
      <c r="A85" s="582"/>
      <c r="B85" s="583"/>
      <c r="C85" s="112" t="s">
        <v>587</v>
      </c>
      <c r="D85" s="74">
        <v>1996</v>
      </c>
      <c r="E85" s="74">
        <v>1</v>
      </c>
      <c r="F85" s="102">
        <v>0</v>
      </c>
      <c r="G85" s="74" t="s">
        <v>712</v>
      </c>
      <c r="H85" s="112" t="s">
        <v>619</v>
      </c>
      <c r="I85" s="74">
        <v>100</v>
      </c>
    </row>
    <row r="86" spans="1:9" s="56" customFormat="1" ht="27.75" customHeight="1">
      <c r="A86" s="582"/>
      <c r="B86" s="583"/>
      <c r="C86" s="112" t="s">
        <v>620</v>
      </c>
      <c r="D86" s="74">
        <v>1996</v>
      </c>
      <c r="E86" s="74">
        <v>1</v>
      </c>
      <c r="F86" s="102">
        <v>0</v>
      </c>
      <c r="G86" s="74" t="s">
        <v>710</v>
      </c>
      <c r="H86" s="74" t="s">
        <v>387</v>
      </c>
      <c r="I86" s="74">
        <v>100</v>
      </c>
    </row>
    <row r="87" spans="1:9" s="56" customFormat="1" ht="15.75" customHeight="1">
      <c r="A87" s="582"/>
      <c r="B87" s="583"/>
      <c r="C87" s="112" t="s">
        <v>622</v>
      </c>
      <c r="D87" s="74">
        <v>2010</v>
      </c>
      <c r="E87" s="74">
        <v>1</v>
      </c>
      <c r="F87" s="102" t="s">
        <v>623</v>
      </c>
      <c r="G87" s="74" t="s">
        <v>703</v>
      </c>
      <c r="H87" s="112" t="s">
        <v>388</v>
      </c>
      <c r="I87" s="74">
        <v>95.6</v>
      </c>
    </row>
    <row r="88" spans="1:9" s="56" customFormat="1" ht="13.5" customHeight="1">
      <c r="A88" s="582"/>
      <c r="B88" s="583"/>
      <c r="C88" s="112" t="s">
        <v>624</v>
      </c>
      <c r="D88" s="74">
        <v>2010</v>
      </c>
      <c r="E88" s="74">
        <v>1</v>
      </c>
      <c r="F88" s="162">
        <v>1654609</v>
      </c>
      <c r="G88" s="74" t="s">
        <v>703</v>
      </c>
      <c r="H88" s="112" t="s">
        <v>621</v>
      </c>
      <c r="I88" s="74">
        <v>95.6</v>
      </c>
    </row>
    <row r="89" spans="1:9" s="2" customFormat="1" ht="11.25" customHeight="1">
      <c r="A89" s="582"/>
      <c r="B89" s="583"/>
      <c r="C89" s="120" t="s">
        <v>625</v>
      </c>
      <c r="D89" s="75">
        <v>2001</v>
      </c>
      <c r="E89" s="75">
        <v>1</v>
      </c>
      <c r="F89" s="163" t="s">
        <v>626</v>
      </c>
      <c r="G89" s="120" t="s">
        <v>747</v>
      </c>
      <c r="H89" s="120" t="s">
        <v>627</v>
      </c>
      <c r="I89" s="75">
        <v>94.5</v>
      </c>
    </row>
    <row r="90" spans="1:9" s="2" customFormat="1" ht="12.75">
      <c r="A90" s="582"/>
      <c r="B90" s="583"/>
      <c r="C90" s="120" t="s">
        <v>748</v>
      </c>
      <c r="D90" s="75">
        <v>2001</v>
      </c>
      <c r="E90" s="75">
        <v>1</v>
      </c>
      <c r="F90" s="163" t="s">
        <v>628</v>
      </c>
      <c r="G90" s="120" t="s">
        <v>747</v>
      </c>
      <c r="H90" s="120" t="s">
        <v>627</v>
      </c>
      <c r="I90" s="75">
        <v>94.5</v>
      </c>
    </row>
    <row r="91" spans="1:9" s="2" customFormat="1" ht="15" customHeight="1">
      <c r="A91" s="582"/>
      <c r="B91" s="583"/>
      <c r="C91" s="120" t="s">
        <v>629</v>
      </c>
      <c r="D91" s="75">
        <v>2001</v>
      </c>
      <c r="E91" s="75">
        <v>1</v>
      </c>
      <c r="F91" s="163" t="s">
        <v>630</v>
      </c>
      <c r="G91" s="120" t="s">
        <v>747</v>
      </c>
      <c r="H91" s="120"/>
      <c r="I91" s="75">
        <v>94.5</v>
      </c>
    </row>
    <row r="92" spans="1:9" s="2" customFormat="1" ht="15" customHeight="1">
      <c r="A92" s="582"/>
      <c r="B92" s="583"/>
      <c r="C92" s="120" t="s">
        <v>631</v>
      </c>
      <c r="D92" s="75">
        <v>2001</v>
      </c>
      <c r="E92" s="75">
        <v>1</v>
      </c>
      <c r="F92" s="163" t="s">
        <v>632</v>
      </c>
      <c r="G92" s="120" t="s">
        <v>747</v>
      </c>
      <c r="H92" s="120" t="s">
        <v>627</v>
      </c>
      <c r="I92" s="75">
        <v>80.2</v>
      </c>
    </row>
    <row r="93" spans="1:9" s="2" customFormat="1" ht="15" customHeight="1">
      <c r="A93" s="582"/>
      <c r="B93" s="583"/>
      <c r="C93" s="112" t="s">
        <v>635</v>
      </c>
      <c r="D93" s="74">
        <v>1995</v>
      </c>
      <c r="E93" s="74">
        <v>1</v>
      </c>
      <c r="F93" s="102">
        <v>0</v>
      </c>
      <c r="G93" s="112" t="s">
        <v>710</v>
      </c>
      <c r="H93" s="112" t="s">
        <v>633</v>
      </c>
      <c r="I93" s="74">
        <v>100</v>
      </c>
    </row>
    <row r="94" spans="1:9" s="2" customFormat="1" ht="15.75" customHeight="1">
      <c r="A94" s="582"/>
      <c r="B94" s="583"/>
      <c r="C94" s="120" t="s">
        <v>636</v>
      </c>
      <c r="D94" s="75">
        <v>1995</v>
      </c>
      <c r="E94" s="75">
        <v>1</v>
      </c>
      <c r="F94" s="163">
        <v>0</v>
      </c>
      <c r="G94" s="120" t="s">
        <v>710</v>
      </c>
      <c r="H94" s="120" t="s">
        <v>645</v>
      </c>
      <c r="I94" s="75">
        <v>100</v>
      </c>
    </row>
    <row r="95" spans="1:9" s="2" customFormat="1" ht="14.25" customHeight="1">
      <c r="A95" s="582"/>
      <c r="B95" s="583"/>
      <c r="C95" s="120" t="s">
        <v>637</v>
      </c>
      <c r="D95" s="75">
        <v>1988</v>
      </c>
      <c r="E95" s="75">
        <v>1</v>
      </c>
      <c r="F95" s="163">
        <v>0</v>
      </c>
      <c r="G95" s="120" t="s">
        <v>710</v>
      </c>
      <c r="H95" s="120" t="s">
        <v>633</v>
      </c>
      <c r="I95" s="75">
        <v>100</v>
      </c>
    </row>
    <row r="96" spans="1:9" s="2" customFormat="1" ht="13.5" customHeight="1">
      <c r="A96" s="582"/>
      <c r="B96" s="583"/>
      <c r="C96" s="120" t="s">
        <v>638</v>
      </c>
      <c r="D96" s="75">
        <v>1990</v>
      </c>
      <c r="E96" s="75">
        <v>1</v>
      </c>
      <c r="F96" s="163">
        <v>0</v>
      </c>
      <c r="G96" s="120" t="s">
        <v>747</v>
      </c>
      <c r="H96" s="120" t="s">
        <v>633</v>
      </c>
      <c r="I96" s="75">
        <v>100</v>
      </c>
    </row>
    <row r="97" spans="1:9" s="2" customFormat="1" ht="13.5" customHeight="1" hidden="1" thickBot="1">
      <c r="A97" s="582"/>
      <c r="B97" s="583"/>
      <c r="C97" s="390" t="s">
        <v>639</v>
      </c>
      <c r="D97" s="397">
        <v>2004</v>
      </c>
      <c r="E97" s="397">
        <v>1</v>
      </c>
      <c r="F97" s="399" t="s">
        <v>640</v>
      </c>
      <c r="G97" s="397" t="s">
        <v>710</v>
      </c>
      <c r="H97" s="390" t="s">
        <v>641</v>
      </c>
      <c r="I97" s="397" t="s">
        <v>642</v>
      </c>
    </row>
    <row r="98" spans="1:9" s="2" customFormat="1" ht="12.75" customHeight="1">
      <c r="A98" s="582"/>
      <c r="B98" s="583"/>
      <c r="C98" s="391"/>
      <c r="D98" s="398"/>
      <c r="E98" s="398"/>
      <c r="F98" s="389"/>
      <c r="G98" s="398"/>
      <c r="H98" s="391"/>
      <c r="I98" s="398"/>
    </row>
    <row r="99" spans="1:9" s="2" customFormat="1" ht="13.5" customHeight="1" hidden="1" thickBot="1">
      <c r="A99" s="582"/>
      <c r="B99" s="583"/>
      <c r="C99" s="390" t="s">
        <v>643</v>
      </c>
      <c r="D99" s="397">
        <v>2004</v>
      </c>
      <c r="E99" s="397">
        <v>1</v>
      </c>
      <c r="F99" s="399">
        <v>0</v>
      </c>
      <c r="G99" s="397" t="s">
        <v>736</v>
      </c>
      <c r="H99" s="390" t="s">
        <v>389</v>
      </c>
      <c r="I99" s="397">
        <v>100</v>
      </c>
    </row>
    <row r="100" spans="1:9" s="2" customFormat="1" ht="15" customHeight="1">
      <c r="A100" s="582"/>
      <c r="B100" s="583"/>
      <c r="C100" s="391"/>
      <c r="D100" s="398"/>
      <c r="E100" s="398"/>
      <c r="F100" s="389"/>
      <c r="G100" s="398"/>
      <c r="H100" s="391"/>
      <c r="I100" s="398"/>
    </row>
    <row r="101" spans="1:9" s="2" customFormat="1" ht="16.5" customHeight="1">
      <c r="A101" s="582"/>
      <c r="B101" s="583"/>
      <c r="C101" s="120" t="s">
        <v>589</v>
      </c>
      <c r="D101" s="75">
        <v>2005</v>
      </c>
      <c r="E101" s="75">
        <v>1</v>
      </c>
      <c r="F101" s="163" t="s">
        <v>644</v>
      </c>
      <c r="G101" s="75" t="s">
        <v>736</v>
      </c>
      <c r="H101" s="120" t="s">
        <v>389</v>
      </c>
      <c r="I101" s="75">
        <v>71.8</v>
      </c>
    </row>
    <row r="102" spans="1:9" s="2" customFormat="1" ht="18" customHeight="1">
      <c r="A102" s="582"/>
      <c r="B102" s="583"/>
      <c r="C102" s="123" t="s">
        <v>652</v>
      </c>
      <c r="D102" s="75">
        <v>2002</v>
      </c>
      <c r="E102" s="75">
        <v>1</v>
      </c>
      <c r="F102" s="163" t="s">
        <v>646</v>
      </c>
      <c r="G102" s="75" t="s">
        <v>713</v>
      </c>
      <c r="H102" s="120" t="s">
        <v>647</v>
      </c>
      <c r="I102" s="75">
        <v>63.8</v>
      </c>
    </row>
    <row r="103" spans="1:9" s="2" customFormat="1" ht="15.75" customHeight="1">
      <c r="A103" s="582"/>
      <c r="B103" s="583"/>
      <c r="C103" s="120" t="s">
        <v>648</v>
      </c>
      <c r="D103" s="75">
        <v>1981</v>
      </c>
      <c r="E103" s="75">
        <v>5</v>
      </c>
      <c r="F103" s="163">
        <v>0</v>
      </c>
      <c r="G103" s="75" t="s">
        <v>713</v>
      </c>
      <c r="H103" s="120" t="s">
        <v>390</v>
      </c>
      <c r="I103" s="75">
        <v>100</v>
      </c>
    </row>
    <row r="104" spans="1:9" s="2" customFormat="1" ht="15.75" customHeight="1">
      <c r="A104" s="582"/>
      <c r="B104" s="583"/>
      <c r="C104" s="120" t="s">
        <v>737</v>
      </c>
      <c r="D104" s="75">
        <v>1975</v>
      </c>
      <c r="E104" s="75">
        <v>1</v>
      </c>
      <c r="F104" s="163">
        <v>0</v>
      </c>
      <c r="G104" s="75" t="s">
        <v>713</v>
      </c>
      <c r="H104" s="120" t="s">
        <v>391</v>
      </c>
      <c r="I104" s="75">
        <v>100</v>
      </c>
    </row>
    <row r="105" spans="1:9" s="2" customFormat="1" ht="15.75" customHeight="1">
      <c r="A105" s="582"/>
      <c r="B105" s="583"/>
      <c r="C105" s="120" t="s">
        <v>738</v>
      </c>
      <c r="D105" s="75">
        <v>1992</v>
      </c>
      <c r="E105" s="75">
        <v>2</v>
      </c>
      <c r="F105" s="163">
        <v>0</v>
      </c>
      <c r="G105" s="75" t="s">
        <v>703</v>
      </c>
      <c r="H105" s="120" t="s">
        <v>392</v>
      </c>
      <c r="I105" s="75">
        <v>100</v>
      </c>
    </row>
    <row r="106" spans="1:9" s="2" customFormat="1" ht="15.75" customHeight="1">
      <c r="A106" s="582"/>
      <c r="B106" s="583"/>
      <c r="C106" s="112" t="s">
        <v>653</v>
      </c>
      <c r="D106" s="74">
        <v>1996</v>
      </c>
      <c r="E106" s="74">
        <v>2</v>
      </c>
      <c r="F106" s="102" t="s">
        <v>649</v>
      </c>
      <c r="G106" s="74" t="s">
        <v>711</v>
      </c>
      <c r="H106" s="112" t="s">
        <v>393</v>
      </c>
      <c r="I106" s="74">
        <v>96</v>
      </c>
    </row>
    <row r="107" spans="1:9" s="2" customFormat="1" ht="15.75" customHeight="1">
      <c r="A107" s="582"/>
      <c r="B107" s="583"/>
      <c r="C107" s="120" t="s">
        <v>650</v>
      </c>
      <c r="D107" s="75">
        <v>1998</v>
      </c>
      <c r="E107" s="75">
        <v>1</v>
      </c>
      <c r="F107" s="181">
        <v>156963</v>
      </c>
      <c r="G107" s="75" t="s">
        <v>711</v>
      </c>
      <c r="H107" s="120" t="s">
        <v>394</v>
      </c>
      <c r="I107" s="75">
        <v>79.6</v>
      </c>
    </row>
    <row r="108" spans="1:9" s="2" customFormat="1" ht="15.75" customHeight="1">
      <c r="A108" s="582"/>
      <c r="B108" s="583"/>
      <c r="C108" s="120" t="s">
        <v>654</v>
      </c>
      <c r="D108" s="75">
        <v>1986</v>
      </c>
      <c r="E108" s="75">
        <v>1</v>
      </c>
      <c r="F108" s="163">
        <v>0</v>
      </c>
      <c r="G108" s="75" t="s">
        <v>711</v>
      </c>
      <c r="H108" s="120" t="s">
        <v>395</v>
      </c>
      <c r="I108" s="75">
        <v>100</v>
      </c>
    </row>
    <row r="109" spans="1:9" s="2" customFormat="1" ht="15.75" customHeight="1">
      <c r="A109" s="582"/>
      <c r="B109" s="583"/>
      <c r="C109" s="120" t="s">
        <v>727</v>
      </c>
      <c r="D109" s="75">
        <v>1998</v>
      </c>
      <c r="E109" s="75">
        <v>1</v>
      </c>
      <c r="F109" s="163">
        <v>0</v>
      </c>
      <c r="G109" s="75" t="s">
        <v>713</v>
      </c>
      <c r="H109" s="120" t="s">
        <v>662</v>
      </c>
      <c r="I109" s="75">
        <v>100</v>
      </c>
    </row>
    <row r="110" spans="1:9" s="2" customFormat="1" ht="15.75" customHeight="1">
      <c r="A110" s="582"/>
      <c r="B110" s="583"/>
      <c r="C110" s="112" t="s">
        <v>739</v>
      </c>
      <c r="D110" s="74">
        <v>1998</v>
      </c>
      <c r="E110" s="74">
        <v>1</v>
      </c>
      <c r="F110" s="102">
        <v>0</v>
      </c>
      <c r="G110" s="74"/>
      <c r="H110" s="112" t="s">
        <v>651</v>
      </c>
      <c r="I110" s="74">
        <v>100</v>
      </c>
    </row>
    <row r="111" spans="1:9" s="2" customFormat="1" ht="12.75" customHeight="1">
      <c r="A111" s="582"/>
      <c r="B111" s="583"/>
      <c r="C111" s="120" t="s">
        <v>739</v>
      </c>
      <c r="D111" s="75">
        <v>1998</v>
      </c>
      <c r="E111" s="75">
        <v>1</v>
      </c>
      <c r="F111" s="163">
        <v>0</v>
      </c>
      <c r="G111" s="75" t="s">
        <v>713</v>
      </c>
      <c r="H111" s="120" t="s">
        <v>662</v>
      </c>
      <c r="I111" s="75">
        <v>100</v>
      </c>
    </row>
    <row r="112" spans="1:9" s="2" customFormat="1" ht="15.75" customHeight="1">
      <c r="A112" s="582"/>
      <c r="B112" s="583"/>
      <c r="C112" s="124" t="s">
        <v>655</v>
      </c>
      <c r="D112" s="75">
        <v>2005</v>
      </c>
      <c r="E112" s="75">
        <v>1</v>
      </c>
      <c r="F112" s="163" t="s">
        <v>656</v>
      </c>
      <c r="G112" s="122" t="s">
        <v>710</v>
      </c>
      <c r="H112" s="120" t="s">
        <v>657</v>
      </c>
      <c r="I112" s="75">
        <v>90.3</v>
      </c>
    </row>
    <row r="113" spans="1:9" s="2" customFormat="1" ht="12.75" customHeight="1">
      <c r="A113" s="582"/>
      <c r="B113" s="583"/>
      <c r="C113" s="466" t="s">
        <v>760</v>
      </c>
      <c r="D113" s="397">
        <v>1992</v>
      </c>
      <c r="E113" s="531">
        <v>2</v>
      </c>
      <c r="F113" s="559" t="s">
        <v>658</v>
      </c>
      <c r="G113" s="560" t="s">
        <v>703</v>
      </c>
      <c r="H113" s="466" t="s">
        <v>659</v>
      </c>
      <c r="I113" s="531">
        <v>93</v>
      </c>
    </row>
    <row r="114" spans="1:9" s="2" customFormat="1" ht="18.75" customHeight="1">
      <c r="A114" s="582"/>
      <c r="B114" s="583"/>
      <c r="C114" s="466"/>
      <c r="D114" s="398"/>
      <c r="E114" s="531"/>
      <c r="F114" s="559"/>
      <c r="G114" s="560"/>
      <c r="H114" s="466"/>
      <c r="I114" s="531"/>
    </row>
    <row r="115" spans="1:9" s="2" customFormat="1" ht="12.75" customHeight="1">
      <c r="A115" s="582"/>
      <c r="B115" s="583"/>
      <c r="C115" s="466" t="s">
        <v>660</v>
      </c>
      <c r="D115" s="397">
        <v>1991</v>
      </c>
      <c r="E115" s="531">
        <v>1</v>
      </c>
      <c r="F115" s="559">
        <v>0</v>
      </c>
      <c r="G115" s="560" t="s">
        <v>703</v>
      </c>
      <c r="H115" s="466" t="s">
        <v>661</v>
      </c>
      <c r="I115" s="531">
        <v>100</v>
      </c>
    </row>
    <row r="116" spans="1:9" s="2" customFormat="1" ht="27" customHeight="1" thickBot="1">
      <c r="A116" s="584"/>
      <c r="B116" s="585"/>
      <c r="C116" s="390"/>
      <c r="D116" s="512"/>
      <c r="E116" s="397"/>
      <c r="F116" s="399"/>
      <c r="G116" s="561"/>
      <c r="H116" s="390"/>
      <c r="I116" s="397"/>
    </row>
    <row r="117" spans="1:9" s="2" customFormat="1" ht="12" customHeight="1" thickBot="1">
      <c r="A117" s="415" t="s">
        <v>694</v>
      </c>
      <c r="B117" s="461"/>
      <c r="C117" s="85"/>
      <c r="D117" s="79"/>
      <c r="E117" s="182">
        <f>SUM(E82:E116)</f>
        <v>44</v>
      </c>
      <c r="F117" s="183">
        <f>SUM(F85:F116)</f>
        <v>1811572</v>
      </c>
      <c r="G117" s="81"/>
      <c r="H117" s="78"/>
      <c r="I117" s="80"/>
    </row>
    <row r="118" spans="1:9" s="2" customFormat="1" ht="12.75" customHeight="1">
      <c r="A118" s="593" t="s">
        <v>744</v>
      </c>
      <c r="B118" s="594"/>
      <c r="C118" s="89" t="s">
        <v>508</v>
      </c>
      <c r="D118" s="82">
        <v>1991</v>
      </c>
      <c r="E118" s="25">
        <v>1</v>
      </c>
      <c r="F118" s="184">
        <v>16513000</v>
      </c>
      <c r="G118" s="83" t="s">
        <v>703</v>
      </c>
      <c r="H118" s="89" t="s">
        <v>509</v>
      </c>
      <c r="I118" s="84">
        <v>0</v>
      </c>
    </row>
    <row r="119" spans="1:9" s="2" customFormat="1" ht="12.75" customHeight="1">
      <c r="A119" s="582"/>
      <c r="B119" s="583"/>
      <c r="C119" s="90" t="s">
        <v>510</v>
      </c>
      <c r="D119" s="3">
        <v>1998</v>
      </c>
      <c r="E119" s="6">
        <v>1</v>
      </c>
      <c r="F119" s="168">
        <v>19782000</v>
      </c>
      <c r="G119" s="87" t="s">
        <v>703</v>
      </c>
      <c r="H119" s="90" t="s">
        <v>511</v>
      </c>
      <c r="I119" s="84">
        <v>0</v>
      </c>
    </row>
    <row r="120" spans="1:9" s="2" customFormat="1" ht="12.75" customHeight="1">
      <c r="A120" s="582"/>
      <c r="B120" s="583"/>
      <c r="C120" s="90" t="s">
        <v>515</v>
      </c>
      <c r="D120" s="3">
        <v>2009</v>
      </c>
      <c r="E120" s="6">
        <v>1</v>
      </c>
      <c r="F120" s="168">
        <v>222886000</v>
      </c>
      <c r="G120" s="87"/>
      <c r="H120" s="90" t="s">
        <v>512</v>
      </c>
      <c r="I120" s="84">
        <v>0</v>
      </c>
    </row>
    <row r="121" spans="1:9" s="2" customFormat="1" ht="12.75" customHeight="1">
      <c r="A121" s="582"/>
      <c r="B121" s="583"/>
      <c r="C121" s="90" t="s">
        <v>513</v>
      </c>
      <c r="D121" s="3">
        <v>1996</v>
      </c>
      <c r="E121" s="6">
        <v>1</v>
      </c>
      <c r="F121" s="168">
        <v>27049000</v>
      </c>
      <c r="G121" s="87" t="s">
        <v>703</v>
      </c>
      <c r="H121" s="90" t="s">
        <v>514</v>
      </c>
      <c r="I121" s="84">
        <v>0</v>
      </c>
    </row>
    <row r="122" spans="1:9" s="2" customFormat="1" ht="12.75" customHeight="1">
      <c r="A122" s="582"/>
      <c r="B122" s="583"/>
      <c r="C122" s="90" t="s">
        <v>516</v>
      </c>
      <c r="D122" s="3">
        <v>1993</v>
      </c>
      <c r="E122" s="6">
        <v>1</v>
      </c>
      <c r="F122" s="168">
        <v>27290000</v>
      </c>
      <c r="G122" s="87" t="s">
        <v>703</v>
      </c>
      <c r="H122" s="90" t="s">
        <v>517</v>
      </c>
      <c r="I122" s="84">
        <v>0</v>
      </c>
    </row>
    <row r="123" spans="1:9" s="2" customFormat="1" ht="12.75" customHeight="1">
      <c r="A123" s="582"/>
      <c r="B123" s="583"/>
      <c r="C123" s="90" t="s">
        <v>518</v>
      </c>
      <c r="D123" s="3">
        <v>1993</v>
      </c>
      <c r="E123" s="6">
        <v>1</v>
      </c>
      <c r="F123" s="168">
        <v>3000</v>
      </c>
      <c r="G123" s="88" t="s">
        <v>703</v>
      </c>
      <c r="H123" s="90" t="s">
        <v>519</v>
      </c>
      <c r="I123" s="84">
        <v>0</v>
      </c>
    </row>
    <row r="124" spans="1:9" s="2" customFormat="1" ht="12.75" customHeight="1">
      <c r="A124" s="582"/>
      <c r="B124" s="583"/>
      <c r="C124" s="90" t="s">
        <v>520</v>
      </c>
      <c r="D124" s="3">
        <v>2000</v>
      </c>
      <c r="E124" s="6">
        <v>1</v>
      </c>
      <c r="F124" s="168">
        <v>1031</v>
      </c>
      <c r="G124" s="87" t="s">
        <v>703</v>
      </c>
      <c r="H124" s="90" t="s">
        <v>521</v>
      </c>
      <c r="I124" s="84">
        <v>0</v>
      </c>
    </row>
    <row r="125" spans="1:9" s="2" customFormat="1" ht="12.75" customHeight="1">
      <c r="A125" s="582"/>
      <c r="B125" s="583"/>
      <c r="C125" s="90" t="s">
        <v>523</v>
      </c>
      <c r="D125" s="3">
        <v>1993</v>
      </c>
      <c r="E125" s="6">
        <v>1</v>
      </c>
      <c r="F125" s="168">
        <v>32599000</v>
      </c>
      <c r="G125" s="87" t="s">
        <v>703</v>
      </c>
      <c r="H125" s="90" t="s">
        <v>522</v>
      </c>
      <c r="I125" s="84">
        <v>0</v>
      </c>
    </row>
    <row r="126" spans="1:9" s="2" customFormat="1" ht="12.75" customHeight="1">
      <c r="A126" s="582"/>
      <c r="B126" s="583"/>
      <c r="C126" s="90" t="s">
        <v>524</v>
      </c>
      <c r="D126" s="3">
        <v>1999</v>
      </c>
      <c r="E126" s="6">
        <v>40</v>
      </c>
      <c r="F126" s="168">
        <v>10390000</v>
      </c>
      <c r="G126" s="87" t="s">
        <v>703</v>
      </c>
      <c r="H126" s="90" t="s">
        <v>525</v>
      </c>
      <c r="I126" s="84">
        <v>90</v>
      </c>
    </row>
    <row r="127" spans="1:9" s="2" customFormat="1" ht="12.75" customHeight="1">
      <c r="A127" s="582"/>
      <c r="B127" s="583"/>
      <c r="C127" s="90" t="s">
        <v>524</v>
      </c>
      <c r="D127" s="3">
        <v>1999</v>
      </c>
      <c r="E127" s="6">
        <v>1</v>
      </c>
      <c r="F127" s="168">
        <v>279000</v>
      </c>
      <c r="G127" s="87" t="s">
        <v>703</v>
      </c>
      <c r="H127" s="90" t="s">
        <v>525</v>
      </c>
      <c r="I127" s="84">
        <v>90</v>
      </c>
    </row>
    <row r="128" spans="1:9" s="2" customFormat="1" ht="12.75" customHeight="1">
      <c r="A128" s="582"/>
      <c r="B128" s="583"/>
      <c r="C128" s="90" t="s">
        <v>526</v>
      </c>
      <c r="D128" s="3">
        <v>2009</v>
      </c>
      <c r="E128" s="6">
        <v>1</v>
      </c>
      <c r="F128" s="168">
        <v>50765000</v>
      </c>
      <c r="G128" s="87" t="s">
        <v>703</v>
      </c>
      <c r="H128" s="90" t="s">
        <v>527</v>
      </c>
      <c r="I128" s="84">
        <v>0</v>
      </c>
    </row>
    <row r="129" spans="1:9" s="2" customFormat="1" ht="26.25" thickBot="1">
      <c r="A129" s="582"/>
      <c r="B129" s="583"/>
      <c r="C129" s="89" t="s">
        <v>528</v>
      </c>
      <c r="D129" s="82">
        <v>1999</v>
      </c>
      <c r="E129" s="25">
        <v>2</v>
      </c>
      <c r="F129" s="184">
        <v>18942000</v>
      </c>
      <c r="G129" s="83" t="s">
        <v>703</v>
      </c>
      <c r="H129" s="89" t="s">
        <v>529</v>
      </c>
      <c r="I129" s="84">
        <v>70</v>
      </c>
    </row>
    <row r="130" spans="1:9" s="2" customFormat="1" ht="13.5" customHeight="1" thickBot="1">
      <c r="A130" s="413" t="s">
        <v>694</v>
      </c>
      <c r="B130" s="558"/>
      <c r="C130" s="78"/>
      <c r="D130" s="79"/>
      <c r="E130" s="41">
        <f>SUM(E118:E129)</f>
        <v>52</v>
      </c>
      <c r="F130" s="77">
        <f>SUM(F118:F129)</f>
        <v>426499031</v>
      </c>
      <c r="G130" s="81"/>
      <c r="H130" s="78"/>
      <c r="I130" s="80"/>
    </row>
    <row r="131" spans="1:9" s="2" customFormat="1" ht="15" customHeight="1">
      <c r="A131" s="554" t="s">
        <v>530</v>
      </c>
      <c r="B131" s="555"/>
      <c r="C131" s="89" t="s">
        <v>531</v>
      </c>
      <c r="D131" s="82">
        <v>1995</v>
      </c>
      <c r="E131" s="25">
        <v>1</v>
      </c>
      <c r="F131" s="184">
        <v>101771970</v>
      </c>
      <c r="G131" s="83" t="s">
        <v>703</v>
      </c>
      <c r="H131" s="89" t="s">
        <v>532</v>
      </c>
      <c r="I131" s="84">
        <v>0</v>
      </c>
    </row>
    <row r="132" spans="1:9" s="2" customFormat="1" ht="12.75" customHeight="1">
      <c r="A132" s="554"/>
      <c r="B132" s="555"/>
      <c r="C132" s="90" t="s">
        <v>742</v>
      </c>
      <c r="D132" s="3">
        <v>1995</v>
      </c>
      <c r="E132" s="6">
        <v>1</v>
      </c>
      <c r="F132" s="168">
        <v>3577968</v>
      </c>
      <c r="G132" s="87" t="s">
        <v>703</v>
      </c>
      <c r="H132" s="90" t="s">
        <v>758</v>
      </c>
      <c r="I132" s="3">
        <v>0</v>
      </c>
    </row>
    <row r="133" spans="1:9" s="2" customFormat="1" ht="14.25" customHeight="1" thickBot="1">
      <c r="A133" s="554"/>
      <c r="B133" s="555"/>
      <c r="C133" s="89" t="s">
        <v>533</v>
      </c>
      <c r="D133" s="82">
        <v>1998</v>
      </c>
      <c r="E133" s="25">
        <v>2</v>
      </c>
      <c r="F133" s="184">
        <v>47761741</v>
      </c>
      <c r="G133" s="83" t="s">
        <v>703</v>
      </c>
      <c r="H133" s="89" t="s">
        <v>534</v>
      </c>
      <c r="I133" s="84">
        <v>25</v>
      </c>
    </row>
    <row r="134" spans="1:9" s="2" customFormat="1" ht="12.75" customHeight="1" thickBot="1">
      <c r="A134" s="415" t="s">
        <v>694</v>
      </c>
      <c r="B134" s="461"/>
      <c r="C134" s="78"/>
      <c r="D134" s="79"/>
      <c r="E134" s="41">
        <f>SUM(E131:E133)</f>
        <v>4</v>
      </c>
      <c r="F134" s="77">
        <f>SUM(F131:F133)</f>
        <v>153111679</v>
      </c>
      <c r="G134" s="81"/>
      <c r="H134" s="78"/>
      <c r="I134" s="80"/>
    </row>
    <row r="135" spans="1:9" s="2" customFormat="1" ht="12.75" customHeight="1">
      <c r="A135" s="562" t="s">
        <v>537</v>
      </c>
      <c r="B135" s="563"/>
      <c r="C135" s="15" t="s">
        <v>535</v>
      </c>
      <c r="D135" s="6">
        <v>2003</v>
      </c>
      <c r="E135" s="6">
        <v>1</v>
      </c>
      <c r="F135" s="167">
        <v>73162212</v>
      </c>
      <c r="G135" s="8" t="s">
        <v>703</v>
      </c>
      <c r="H135" s="5" t="s">
        <v>558</v>
      </c>
      <c r="I135" s="91">
        <v>0</v>
      </c>
    </row>
    <row r="136" spans="1:9" s="2" customFormat="1" ht="12.75" customHeight="1">
      <c r="A136" s="554"/>
      <c r="B136" s="555"/>
      <c r="C136" s="110" t="s">
        <v>536</v>
      </c>
      <c r="D136" s="3">
        <v>2007</v>
      </c>
      <c r="E136" s="3">
        <v>2</v>
      </c>
      <c r="F136" s="185">
        <v>83763590</v>
      </c>
      <c r="G136" s="92" t="s">
        <v>756</v>
      </c>
      <c r="H136" s="110" t="s">
        <v>755</v>
      </c>
      <c r="I136" s="91">
        <v>0</v>
      </c>
    </row>
    <row r="137" spans="1:9" s="2" customFormat="1" ht="12.75" customHeight="1" thickBot="1">
      <c r="A137" s="556"/>
      <c r="B137" s="557"/>
      <c r="C137" s="111" t="s">
        <v>556</v>
      </c>
      <c r="D137" s="95" t="s">
        <v>340</v>
      </c>
      <c r="E137" s="95">
        <v>1</v>
      </c>
      <c r="F137" s="186">
        <v>114337519</v>
      </c>
      <c r="G137" s="94" t="s">
        <v>710</v>
      </c>
      <c r="H137" s="111" t="s">
        <v>557</v>
      </c>
      <c r="I137" s="96">
        <v>0</v>
      </c>
    </row>
    <row r="138" spans="1:9" s="2" customFormat="1" ht="12.75" customHeight="1" thickBot="1">
      <c r="A138" s="415" t="s">
        <v>694</v>
      </c>
      <c r="B138" s="461"/>
      <c r="C138" s="97"/>
      <c r="D138" s="79"/>
      <c r="E138" s="41">
        <f>SUM(E135:E137)</f>
        <v>4</v>
      </c>
      <c r="F138" s="42">
        <f>SUM(F135:F137)</f>
        <v>271263321</v>
      </c>
      <c r="G138" s="97"/>
      <c r="H138" s="97"/>
      <c r="I138" s="98"/>
    </row>
    <row r="139" spans="1:9" s="2" customFormat="1" ht="12.75" customHeight="1">
      <c r="A139" s="554" t="s">
        <v>538</v>
      </c>
      <c r="B139" s="555"/>
      <c r="C139" s="109" t="s">
        <v>705</v>
      </c>
      <c r="D139" s="100">
        <v>1990</v>
      </c>
      <c r="E139" s="100">
        <v>1</v>
      </c>
      <c r="F139" s="180">
        <v>464748715</v>
      </c>
      <c r="G139" s="99" t="s">
        <v>703</v>
      </c>
      <c r="H139" s="106" t="s">
        <v>539</v>
      </c>
      <c r="I139" s="93">
        <v>0</v>
      </c>
    </row>
    <row r="140" spans="1:9" s="2" customFormat="1" ht="14.25" customHeight="1">
      <c r="A140" s="554"/>
      <c r="B140" s="555"/>
      <c r="C140" s="13" t="s">
        <v>542</v>
      </c>
      <c r="D140" s="6">
        <v>2009</v>
      </c>
      <c r="E140" s="6">
        <v>1</v>
      </c>
      <c r="F140" s="168">
        <v>408648727</v>
      </c>
      <c r="G140" s="5" t="s">
        <v>703</v>
      </c>
      <c r="H140" s="13" t="s">
        <v>540</v>
      </c>
      <c r="I140" s="6">
        <v>0</v>
      </c>
    </row>
    <row r="141" spans="1:9" s="2" customFormat="1" ht="12.75" customHeight="1">
      <c r="A141" s="554"/>
      <c r="B141" s="555"/>
      <c r="C141" s="13" t="s">
        <v>543</v>
      </c>
      <c r="D141" s="6">
        <v>1994</v>
      </c>
      <c r="E141" s="6">
        <v>1</v>
      </c>
      <c r="F141" s="168">
        <v>38898631</v>
      </c>
      <c r="G141" s="5"/>
      <c r="H141" s="13" t="s">
        <v>541</v>
      </c>
      <c r="I141" s="6">
        <v>0</v>
      </c>
    </row>
    <row r="142" spans="1:9" s="2" customFormat="1" ht="15.75" customHeight="1">
      <c r="A142" s="554"/>
      <c r="B142" s="555"/>
      <c r="C142" s="13" t="s">
        <v>544</v>
      </c>
      <c r="D142" s="6">
        <v>1996</v>
      </c>
      <c r="E142" s="6">
        <v>2</v>
      </c>
      <c r="F142" s="168">
        <v>10378902</v>
      </c>
      <c r="G142" s="5" t="s">
        <v>703</v>
      </c>
      <c r="H142" s="13" t="s">
        <v>545</v>
      </c>
      <c r="I142" s="6">
        <v>0</v>
      </c>
    </row>
    <row r="143" spans="1:9" s="2" customFormat="1" ht="15.75" customHeight="1">
      <c r="A143" s="554"/>
      <c r="B143" s="555"/>
      <c r="C143" s="13" t="s">
        <v>706</v>
      </c>
      <c r="D143" s="6">
        <v>1996</v>
      </c>
      <c r="E143" s="6">
        <v>1</v>
      </c>
      <c r="F143" s="168">
        <v>4362148</v>
      </c>
      <c r="G143" s="5" t="s">
        <v>703</v>
      </c>
      <c r="H143" s="13" t="s">
        <v>754</v>
      </c>
      <c r="I143" s="6">
        <v>0</v>
      </c>
    </row>
    <row r="144" spans="1:9" s="2" customFormat="1" ht="15.75" customHeight="1">
      <c r="A144" s="554"/>
      <c r="B144" s="555"/>
      <c r="C144" s="13" t="s">
        <v>746</v>
      </c>
      <c r="D144" s="6">
        <v>2006</v>
      </c>
      <c r="E144" s="6">
        <v>1</v>
      </c>
      <c r="F144" s="168">
        <v>3474794</v>
      </c>
      <c r="G144" s="5" t="s">
        <v>703</v>
      </c>
      <c r="H144" s="13" t="s">
        <v>546</v>
      </c>
      <c r="I144" s="6">
        <v>0</v>
      </c>
    </row>
    <row r="145" spans="1:9" s="2" customFormat="1" ht="15.75" customHeight="1">
      <c r="A145" s="554"/>
      <c r="B145" s="555"/>
      <c r="C145" s="13" t="s">
        <v>547</v>
      </c>
      <c r="D145" s="6">
        <v>2010</v>
      </c>
      <c r="E145" s="6">
        <v>1</v>
      </c>
      <c r="F145" s="168">
        <v>9554361</v>
      </c>
      <c r="G145" s="5" t="s">
        <v>703</v>
      </c>
      <c r="H145" s="107" t="s">
        <v>548</v>
      </c>
      <c r="I145" s="6">
        <v>0</v>
      </c>
    </row>
    <row r="146" spans="1:9" s="2" customFormat="1" ht="12" customHeight="1">
      <c r="A146" s="554"/>
      <c r="B146" s="555"/>
      <c r="C146" s="13" t="s">
        <v>549</v>
      </c>
      <c r="D146" s="6">
        <v>2004</v>
      </c>
      <c r="E146" s="6">
        <v>2</v>
      </c>
      <c r="F146" s="168">
        <v>7359700</v>
      </c>
      <c r="G146" s="5"/>
      <c r="H146" s="13" t="s">
        <v>550</v>
      </c>
      <c r="I146" s="6">
        <v>0</v>
      </c>
    </row>
    <row r="147" spans="1:9" s="2" customFormat="1" ht="13.5" customHeight="1">
      <c r="A147" s="554"/>
      <c r="B147" s="555"/>
      <c r="C147" s="13" t="s">
        <v>549</v>
      </c>
      <c r="D147" s="6">
        <v>2002</v>
      </c>
      <c r="E147" s="6">
        <v>4</v>
      </c>
      <c r="F147" s="168">
        <v>25874432</v>
      </c>
      <c r="G147" s="5"/>
      <c r="H147" s="13" t="s">
        <v>550</v>
      </c>
      <c r="I147" s="6">
        <v>0</v>
      </c>
    </row>
    <row r="148" spans="1:9" s="2" customFormat="1" ht="13.5" customHeight="1">
      <c r="A148" s="554"/>
      <c r="B148" s="555"/>
      <c r="C148" s="13" t="s">
        <v>551</v>
      </c>
      <c r="D148" s="6">
        <v>2005</v>
      </c>
      <c r="E148" s="6">
        <v>1</v>
      </c>
      <c r="F148" s="168">
        <v>123959644</v>
      </c>
      <c r="G148" s="5" t="s">
        <v>703</v>
      </c>
      <c r="H148" s="13" t="s">
        <v>532</v>
      </c>
      <c r="I148" s="6">
        <v>0</v>
      </c>
    </row>
    <row r="149" spans="1:9" s="7" customFormat="1" ht="13.5" customHeight="1">
      <c r="A149" s="554"/>
      <c r="B149" s="555"/>
      <c r="C149" s="13" t="s">
        <v>553</v>
      </c>
      <c r="D149" s="6">
        <v>1992</v>
      </c>
      <c r="E149" s="6">
        <v>1</v>
      </c>
      <c r="F149" s="168">
        <v>138589430</v>
      </c>
      <c r="G149" s="5" t="s">
        <v>703</v>
      </c>
      <c r="H149" s="13" t="s">
        <v>552</v>
      </c>
      <c r="I149" s="6">
        <v>0</v>
      </c>
    </row>
    <row r="150" spans="1:9" s="2" customFormat="1" ht="13.5" customHeight="1" thickBot="1">
      <c r="A150" s="556"/>
      <c r="B150" s="557"/>
      <c r="C150" s="108" t="s">
        <v>554</v>
      </c>
      <c r="D150" s="22">
        <v>1994</v>
      </c>
      <c r="E150" s="22">
        <v>1</v>
      </c>
      <c r="F150" s="178">
        <v>299410</v>
      </c>
      <c r="G150" s="70" t="s">
        <v>707</v>
      </c>
      <c r="H150" s="108" t="s">
        <v>555</v>
      </c>
      <c r="I150" s="22">
        <v>0</v>
      </c>
    </row>
    <row r="151" spans="1:9" s="2" customFormat="1" ht="13.5" customHeight="1" thickBot="1">
      <c r="A151" s="415" t="s">
        <v>694</v>
      </c>
      <c r="B151" s="461"/>
      <c r="C151" s="125"/>
      <c r="D151" s="126"/>
      <c r="E151" s="31">
        <f>SUM(E139:E150)</f>
        <v>17</v>
      </c>
      <c r="F151" s="127">
        <f>SUM(F139:F150)</f>
        <v>1236148894</v>
      </c>
      <c r="G151" s="125"/>
      <c r="H151" s="125"/>
      <c r="I151" s="128"/>
    </row>
    <row r="152" spans="1:9" s="2" customFormat="1" ht="30" customHeight="1" thickBot="1">
      <c r="A152" s="464" t="s">
        <v>559</v>
      </c>
      <c r="B152" s="565"/>
      <c r="C152" s="129" t="s">
        <v>560</v>
      </c>
      <c r="D152" s="40">
        <v>1984</v>
      </c>
      <c r="E152" s="40">
        <v>1</v>
      </c>
      <c r="F152" s="187">
        <v>29728000</v>
      </c>
      <c r="G152" s="129" t="s">
        <v>711</v>
      </c>
      <c r="H152" s="129" t="s">
        <v>561</v>
      </c>
      <c r="I152" s="44">
        <v>60</v>
      </c>
    </row>
    <row r="153" spans="1:9" s="56" customFormat="1" ht="13.5" thickBot="1">
      <c r="A153" s="413" t="s">
        <v>704</v>
      </c>
      <c r="B153" s="558"/>
      <c r="C153" s="103"/>
      <c r="D153" s="104"/>
      <c r="E153" s="41">
        <v>1</v>
      </c>
      <c r="F153" s="77">
        <v>29728000</v>
      </c>
      <c r="G153" s="103"/>
      <c r="H153" s="103"/>
      <c r="I153" s="105"/>
    </row>
    <row r="154" spans="1:9" s="2" customFormat="1" ht="38.25" customHeight="1">
      <c r="A154" s="564" t="s">
        <v>590</v>
      </c>
      <c r="B154" s="555"/>
      <c r="C154" s="115" t="s">
        <v>562</v>
      </c>
      <c r="D154" s="93">
        <v>2002</v>
      </c>
      <c r="E154" s="93">
        <v>1</v>
      </c>
      <c r="F154" s="188">
        <v>1399439000</v>
      </c>
      <c r="G154" s="113" t="s">
        <v>713</v>
      </c>
      <c r="H154" s="115" t="s">
        <v>591</v>
      </c>
      <c r="I154" s="93">
        <v>100</v>
      </c>
    </row>
    <row r="155" spans="1:9" s="2" customFormat="1" ht="12.75" customHeight="1">
      <c r="A155" s="564"/>
      <c r="B155" s="555"/>
      <c r="C155" s="90" t="s">
        <v>563</v>
      </c>
      <c r="D155" s="3">
        <v>2003</v>
      </c>
      <c r="E155" s="3">
        <v>1</v>
      </c>
      <c r="F155" s="189">
        <v>46976000</v>
      </c>
      <c r="G155" s="86" t="s">
        <v>564</v>
      </c>
      <c r="H155" s="90" t="s">
        <v>565</v>
      </c>
      <c r="I155" s="3">
        <v>100</v>
      </c>
    </row>
    <row r="156" spans="1:9" s="2" customFormat="1" ht="12.75" customHeight="1" thickBot="1">
      <c r="A156" s="564"/>
      <c r="B156" s="555"/>
      <c r="C156" s="116" t="s">
        <v>567</v>
      </c>
      <c r="D156" s="95">
        <v>2012</v>
      </c>
      <c r="E156" s="95">
        <v>1</v>
      </c>
      <c r="F156" s="190">
        <v>19557000</v>
      </c>
      <c r="G156" s="114" t="s">
        <v>566</v>
      </c>
      <c r="H156" s="116" t="s">
        <v>568</v>
      </c>
      <c r="I156" s="95">
        <v>0</v>
      </c>
    </row>
    <row r="157" spans="1:9" s="2" customFormat="1" ht="13.5" thickBot="1">
      <c r="A157" s="413" t="s">
        <v>704</v>
      </c>
      <c r="B157" s="558"/>
      <c r="C157" s="78"/>
      <c r="D157" s="79"/>
      <c r="E157" s="41">
        <f>SUM(E154:E156)</f>
        <v>3</v>
      </c>
      <c r="F157" s="77">
        <f>SUM(F154:F156)</f>
        <v>1465972000</v>
      </c>
      <c r="G157" s="78"/>
      <c r="H157" s="78">
        <v>0</v>
      </c>
      <c r="I157" s="80"/>
    </row>
    <row r="158" spans="1:9" s="2" customFormat="1" ht="12.75" customHeight="1">
      <c r="A158" s="549" t="s">
        <v>348</v>
      </c>
      <c r="B158" s="550"/>
      <c r="C158" s="134" t="s">
        <v>349</v>
      </c>
      <c r="D158" s="209"/>
      <c r="E158" s="135">
        <v>1</v>
      </c>
      <c r="F158" s="191">
        <v>0</v>
      </c>
      <c r="G158" s="136" t="s">
        <v>350</v>
      </c>
      <c r="H158" s="136" t="s">
        <v>351</v>
      </c>
      <c r="I158" s="135">
        <v>70</v>
      </c>
    </row>
    <row r="159" spans="1:9" s="2" customFormat="1" ht="12.75" customHeight="1">
      <c r="A159" s="551"/>
      <c r="B159" s="552"/>
      <c r="C159" s="134" t="s">
        <v>352</v>
      </c>
      <c r="D159" s="210"/>
      <c r="E159" s="137">
        <v>1</v>
      </c>
      <c r="F159" s="191">
        <v>0</v>
      </c>
      <c r="G159" s="136" t="s">
        <v>353</v>
      </c>
      <c r="H159" s="136" t="s">
        <v>354</v>
      </c>
      <c r="I159" s="137">
        <v>70</v>
      </c>
    </row>
    <row r="160" spans="1:9" s="2" customFormat="1" ht="12.75" customHeight="1">
      <c r="A160" s="551"/>
      <c r="B160" s="552"/>
      <c r="C160" s="134" t="s">
        <v>355</v>
      </c>
      <c r="D160" s="210"/>
      <c r="E160" s="137">
        <v>1</v>
      </c>
      <c r="F160" s="191">
        <v>0</v>
      </c>
      <c r="G160" s="136" t="s">
        <v>353</v>
      </c>
      <c r="H160" s="136" t="s">
        <v>356</v>
      </c>
      <c r="I160" s="137">
        <v>70</v>
      </c>
    </row>
    <row r="161" spans="1:9" s="2" customFormat="1" ht="12.75" customHeight="1">
      <c r="A161" s="551"/>
      <c r="B161" s="552"/>
      <c r="C161" s="134" t="s">
        <v>357</v>
      </c>
      <c r="D161" s="210"/>
      <c r="E161" s="137">
        <v>1</v>
      </c>
      <c r="F161" s="191">
        <v>0</v>
      </c>
      <c r="G161" s="136" t="s">
        <v>358</v>
      </c>
      <c r="H161" s="136" t="s">
        <v>359</v>
      </c>
      <c r="I161" s="137">
        <v>70</v>
      </c>
    </row>
    <row r="162" spans="1:9" s="2" customFormat="1" ht="12.75" customHeight="1">
      <c r="A162" s="551"/>
      <c r="B162" s="552"/>
      <c r="C162" s="134" t="s">
        <v>360</v>
      </c>
      <c r="D162" s="211">
        <v>39436</v>
      </c>
      <c r="E162" s="137">
        <v>1</v>
      </c>
      <c r="F162" s="192">
        <v>2009396</v>
      </c>
      <c r="G162" s="138"/>
      <c r="H162" s="136" t="s">
        <v>361</v>
      </c>
      <c r="I162" s="137">
        <v>80</v>
      </c>
    </row>
    <row r="163" spans="1:9" s="2" customFormat="1" ht="12.75" customHeight="1">
      <c r="A163" s="551"/>
      <c r="B163" s="552"/>
      <c r="C163" s="134" t="s">
        <v>362</v>
      </c>
      <c r="D163" s="211">
        <v>37245</v>
      </c>
      <c r="E163" s="137">
        <v>1</v>
      </c>
      <c r="F163" s="193">
        <v>0</v>
      </c>
      <c r="G163" s="138"/>
      <c r="H163" s="136" t="s">
        <v>363</v>
      </c>
      <c r="I163" s="137">
        <v>60</v>
      </c>
    </row>
    <row r="164" spans="1:9" s="2" customFormat="1" ht="12.75" customHeight="1">
      <c r="A164" s="551"/>
      <c r="B164" s="552"/>
      <c r="C164" s="134" t="s">
        <v>364</v>
      </c>
      <c r="D164" s="211">
        <v>33623</v>
      </c>
      <c r="E164" s="137">
        <v>1</v>
      </c>
      <c r="F164" s="193">
        <v>0</v>
      </c>
      <c r="G164" s="138"/>
      <c r="H164" s="136" t="s">
        <v>365</v>
      </c>
      <c r="I164" s="137">
        <v>75</v>
      </c>
    </row>
    <row r="165" spans="1:9" s="2" customFormat="1" ht="38.25">
      <c r="A165" s="551"/>
      <c r="B165" s="552"/>
      <c r="C165" s="134" t="s">
        <v>366</v>
      </c>
      <c r="D165" s="211">
        <v>30676</v>
      </c>
      <c r="E165" s="137">
        <v>1</v>
      </c>
      <c r="F165" s="193">
        <v>0</v>
      </c>
      <c r="G165" s="138"/>
      <c r="H165" s="136" t="s">
        <v>367</v>
      </c>
      <c r="I165" s="137">
        <v>80</v>
      </c>
    </row>
    <row r="166" spans="1:9" s="2" customFormat="1" ht="12.75">
      <c r="A166" s="551"/>
      <c r="B166" s="552"/>
      <c r="C166" s="134" t="s">
        <v>368</v>
      </c>
      <c r="D166" s="211">
        <v>30676</v>
      </c>
      <c r="E166" s="137">
        <v>1</v>
      </c>
      <c r="F166" s="193"/>
      <c r="G166" s="138"/>
      <c r="H166" s="136"/>
      <c r="I166" s="137">
        <v>85</v>
      </c>
    </row>
    <row r="167" spans="1:9" s="2" customFormat="1" ht="12.75" customHeight="1">
      <c r="A167" s="551"/>
      <c r="B167" s="552"/>
      <c r="C167" s="134" t="s">
        <v>369</v>
      </c>
      <c r="D167" s="211">
        <v>23676</v>
      </c>
      <c r="E167" s="137">
        <v>1</v>
      </c>
      <c r="F167" s="193">
        <v>0</v>
      </c>
      <c r="G167" s="138"/>
      <c r="H167" s="136" t="s">
        <v>370</v>
      </c>
      <c r="I167" s="137">
        <v>85</v>
      </c>
    </row>
    <row r="168" spans="1:9" s="2" customFormat="1" ht="51">
      <c r="A168" s="551"/>
      <c r="B168" s="552"/>
      <c r="C168" s="134" t="s">
        <v>371</v>
      </c>
      <c r="D168" s="211" t="s">
        <v>372</v>
      </c>
      <c r="E168" s="137">
        <v>2</v>
      </c>
      <c r="F168" s="193">
        <v>0</v>
      </c>
      <c r="G168" s="138"/>
      <c r="H168" s="136" t="s">
        <v>373</v>
      </c>
      <c r="I168" s="137">
        <v>80</v>
      </c>
    </row>
    <row r="169" spans="1:9" s="2" customFormat="1" ht="51">
      <c r="A169" s="551"/>
      <c r="B169" s="552"/>
      <c r="C169" s="134" t="s">
        <v>374</v>
      </c>
      <c r="D169" s="211">
        <v>25776</v>
      </c>
      <c r="E169" s="137">
        <v>1</v>
      </c>
      <c r="F169" s="193">
        <v>0</v>
      </c>
      <c r="G169" s="138"/>
      <c r="H169" s="136" t="s">
        <v>373</v>
      </c>
      <c r="I169" s="137">
        <v>70</v>
      </c>
    </row>
    <row r="170" spans="1:9" s="2" customFormat="1" ht="38.25">
      <c r="A170" s="551"/>
      <c r="B170" s="552"/>
      <c r="C170" s="134" t="s">
        <v>375</v>
      </c>
      <c r="D170" s="211">
        <v>26987</v>
      </c>
      <c r="E170" s="137">
        <v>1</v>
      </c>
      <c r="F170" s="193">
        <v>0</v>
      </c>
      <c r="G170" s="138"/>
      <c r="H170" s="136" t="s">
        <v>376</v>
      </c>
      <c r="I170" s="137">
        <v>75</v>
      </c>
    </row>
    <row r="171" spans="1:9" s="2" customFormat="1" ht="12.75">
      <c r="A171" s="551"/>
      <c r="B171" s="552"/>
      <c r="C171" s="134" t="s">
        <v>377</v>
      </c>
      <c r="D171" s="211">
        <v>33631</v>
      </c>
      <c r="E171" s="137">
        <v>1</v>
      </c>
      <c r="F171" s="193">
        <v>0</v>
      </c>
      <c r="G171" s="138"/>
      <c r="H171" s="136"/>
      <c r="I171" s="137">
        <v>80</v>
      </c>
    </row>
    <row r="172" spans="1:9" s="2" customFormat="1" ht="51">
      <c r="A172" s="551"/>
      <c r="B172" s="552"/>
      <c r="C172" s="134" t="s">
        <v>759</v>
      </c>
      <c r="D172" s="211">
        <v>32230</v>
      </c>
      <c r="E172" s="137">
        <v>1</v>
      </c>
      <c r="F172" s="193">
        <v>0</v>
      </c>
      <c r="G172" s="138"/>
      <c r="H172" s="136" t="s">
        <v>378</v>
      </c>
      <c r="I172" s="137">
        <v>90</v>
      </c>
    </row>
    <row r="173" spans="1:9" s="2" customFormat="1" ht="12.75">
      <c r="A173" s="551"/>
      <c r="B173" s="552"/>
      <c r="C173" s="139" t="s">
        <v>379</v>
      </c>
      <c r="D173" s="212">
        <v>26021</v>
      </c>
      <c r="E173" s="141">
        <v>1</v>
      </c>
      <c r="F173" s="193">
        <v>0</v>
      </c>
      <c r="G173" s="140"/>
      <c r="H173" s="142"/>
      <c r="I173" s="141">
        <v>85</v>
      </c>
    </row>
    <row r="174" spans="1:9" s="2" customFormat="1" ht="25.5" customHeight="1">
      <c r="A174" s="551"/>
      <c r="B174" s="552"/>
      <c r="C174" s="143" t="s">
        <v>380</v>
      </c>
      <c r="D174" s="213">
        <v>1984</v>
      </c>
      <c r="E174" s="141">
        <v>1</v>
      </c>
      <c r="F174" s="193">
        <v>0</v>
      </c>
      <c r="G174" s="144" t="s">
        <v>381</v>
      </c>
      <c r="H174" s="145" t="s">
        <v>382</v>
      </c>
      <c r="I174" s="141">
        <v>70</v>
      </c>
    </row>
    <row r="175" spans="1:9" s="2" customFormat="1" ht="33.75" customHeight="1" thickBot="1">
      <c r="A175" s="551"/>
      <c r="B175" s="552"/>
      <c r="C175" s="146" t="s">
        <v>383</v>
      </c>
      <c r="D175" s="214">
        <v>1983</v>
      </c>
      <c r="E175" s="147">
        <v>1</v>
      </c>
      <c r="F175" s="194">
        <v>0</v>
      </c>
      <c r="G175" s="148" t="s">
        <v>384</v>
      </c>
      <c r="H175" s="149" t="s">
        <v>385</v>
      </c>
      <c r="I175" s="147">
        <v>70</v>
      </c>
    </row>
    <row r="176" spans="1:9" s="2" customFormat="1" ht="12.75" customHeight="1" thickBot="1">
      <c r="A176" s="504" t="s">
        <v>694</v>
      </c>
      <c r="B176" s="553"/>
      <c r="C176" s="132"/>
      <c r="D176" s="215"/>
      <c r="E176" s="133">
        <f>SUM(E158:E175)</f>
        <v>19</v>
      </c>
      <c r="F176" s="150">
        <v>2009396</v>
      </c>
      <c r="G176" s="130"/>
      <c r="H176" s="130"/>
      <c r="I176" s="131"/>
    </row>
    <row r="177" spans="1:9" s="2" customFormat="1" ht="76.5">
      <c r="A177" s="544" t="s">
        <v>503</v>
      </c>
      <c r="B177" s="545"/>
      <c r="C177" s="121" t="s">
        <v>778</v>
      </c>
      <c r="D177" s="216">
        <v>1997</v>
      </c>
      <c r="E177" s="69">
        <v>1</v>
      </c>
      <c r="F177" s="196">
        <v>4018000</v>
      </c>
      <c r="G177" s="121" t="s">
        <v>711</v>
      </c>
      <c r="H177" s="121" t="s">
        <v>27</v>
      </c>
      <c r="I177" s="69">
        <v>100</v>
      </c>
    </row>
    <row r="178" spans="1:9" s="2" customFormat="1" ht="24.75" customHeight="1">
      <c r="A178" s="546"/>
      <c r="B178" s="546"/>
      <c r="C178" s="466" t="s">
        <v>779</v>
      </c>
      <c r="D178" s="540">
        <v>2003</v>
      </c>
      <c r="E178" s="531">
        <v>1</v>
      </c>
      <c r="F178" s="491">
        <v>471915000</v>
      </c>
      <c r="G178" s="531" t="s">
        <v>396</v>
      </c>
      <c r="H178" s="466" t="s">
        <v>397</v>
      </c>
      <c r="I178" s="531">
        <v>64</v>
      </c>
    </row>
    <row r="179" spans="1:9" s="2" customFormat="1" ht="12.75">
      <c r="A179" s="546"/>
      <c r="B179" s="546"/>
      <c r="C179" s="466"/>
      <c r="D179" s="541"/>
      <c r="E179" s="531"/>
      <c r="F179" s="492"/>
      <c r="G179" s="531"/>
      <c r="H179" s="466"/>
      <c r="I179" s="531"/>
    </row>
    <row r="180" spans="1:9" s="2" customFormat="1" ht="63" customHeight="1">
      <c r="A180" s="546"/>
      <c r="B180" s="546"/>
      <c r="C180" s="466" t="s">
        <v>780</v>
      </c>
      <c r="D180" s="540">
        <v>1999</v>
      </c>
      <c r="E180" s="531">
        <v>1</v>
      </c>
      <c r="F180" s="491">
        <v>233131000</v>
      </c>
      <c r="G180" s="531" t="s">
        <v>398</v>
      </c>
      <c r="H180" s="466" t="s">
        <v>399</v>
      </c>
      <c r="I180" s="531">
        <v>87.5</v>
      </c>
    </row>
    <row r="181" spans="1:9" s="2" customFormat="1" ht="12.75">
      <c r="A181" s="546"/>
      <c r="B181" s="546"/>
      <c r="C181" s="466"/>
      <c r="D181" s="541"/>
      <c r="E181" s="531"/>
      <c r="F181" s="492"/>
      <c r="G181" s="531"/>
      <c r="H181" s="466"/>
      <c r="I181" s="531"/>
    </row>
    <row r="182" spans="1:9" s="2" customFormat="1" ht="38.25" customHeight="1">
      <c r="A182" s="546"/>
      <c r="B182" s="546"/>
      <c r="C182" s="466" t="s">
        <v>781</v>
      </c>
      <c r="D182" s="540">
        <v>1997</v>
      </c>
      <c r="E182" s="531">
        <v>1</v>
      </c>
      <c r="F182" s="532">
        <v>6910000</v>
      </c>
      <c r="G182" s="531" t="s">
        <v>711</v>
      </c>
      <c r="H182" s="466" t="s">
        <v>400</v>
      </c>
      <c r="I182" s="531">
        <v>100</v>
      </c>
    </row>
    <row r="183" spans="1:9" s="2" customFormat="1" ht="12.75" customHeight="1">
      <c r="A183" s="546"/>
      <c r="B183" s="546"/>
      <c r="C183" s="466"/>
      <c r="D183" s="542"/>
      <c r="E183" s="531"/>
      <c r="F183" s="532"/>
      <c r="G183" s="531"/>
      <c r="H183" s="466"/>
      <c r="I183" s="531"/>
    </row>
    <row r="184" spans="1:9" s="2" customFormat="1" ht="12.75" customHeight="1">
      <c r="A184" s="546"/>
      <c r="B184" s="546"/>
      <c r="C184" s="466"/>
      <c r="D184" s="541"/>
      <c r="E184" s="531"/>
      <c r="F184" s="532"/>
      <c r="G184" s="531"/>
      <c r="H184" s="466"/>
      <c r="I184" s="531"/>
    </row>
    <row r="185" spans="1:9" s="2" customFormat="1" ht="12.75" customHeight="1">
      <c r="A185" s="546"/>
      <c r="B185" s="546"/>
      <c r="C185" s="112" t="s">
        <v>401</v>
      </c>
      <c r="D185" s="219">
        <v>34731</v>
      </c>
      <c r="E185" s="74">
        <v>1</v>
      </c>
      <c r="F185" s="196">
        <v>59421000</v>
      </c>
      <c r="G185" s="112"/>
      <c r="H185" s="112"/>
      <c r="I185" s="74">
        <v>94.2</v>
      </c>
    </row>
    <row r="186" spans="1:9" s="2" customFormat="1" ht="12.75">
      <c r="A186" s="546"/>
      <c r="B186" s="546"/>
      <c r="C186" s="112" t="s">
        <v>402</v>
      </c>
      <c r="D186" s="219">
        <v>32843</v>
      </c>
      <c r="E186" s="74">
        <v>1</v>
      </c>
      <c r="F186" s="196">
        <v>263000</v>
      </c>
      <c r="G186" s="112"/>
      <c r="H186" s="112"/>
      <c r="I186" s="74">
        <v>100</v>
      </c>
    </row>
    <row r="187" spans="1:9" s="2" customFormat="1" ht="12.75" customHeight="1">
      <c r="A187" s="546"/>
      <c r="B187" s="546"/>
      <c r="C187" s="112" t="s">
        <v>403</v>
      </c>
      <c r="D187" s="219">
        <v>38626</v>
      </c>
      <c r="E187" s="74">
        <v>1</v>
      </c>
      <c r="F187" s="196">
        <v>8223000</v>
      </c>
      <c r="G187" s="112"/>
      <c r="H187" s="112" t="s">
        <v>28</v>
      </c>
      <c r="I187" s="74">
        <v>100</v>
      </c>
    </row>
    <row r="188" spans="1:9" s="2" customFormat="1" ht="51" customHeight="1">
      <c r="A188" s="546"/>
      <c r="B188" s="546"/>
      <c r="C188" s="466" t="s">
        <v>782</v>
      </c>
      <c r="D188" s="540">
        <v>1994</v>
      </c>
      <c r="E188" s="531">
        <v>1</v>
      </c>
      <c r="F188" s="532">
        <v>46378000</v>
      </c>
      <c r="G188" s="531" t="s">
        <v>404</v>
      </c>
      <c r="H188" s="466" t="s">
        <v>405</v>
      </c>
      <c r="I188" s="531">
        <v>100</v>
      </c>
    </row>
    <row r="189" spans="1:9" s="2" customFormat="1" ht="12.75">
      <c r="A189" s="546"/>
      <c r="B189" s="546"/>
      <c r="C189" s="466"/>
      <c r="D189" s="541"/>
      <c r="E189" s="531"/>
      <c r="F189" s="532"/>
      <c r="G189" s="531"/>
      <c r="H189" s="466"/>
      <c r="I189" s="531"/>
    </row>
    <row r="190" spans="1:9" s="2" customFormat="1" ht="12.75" customHeight="1">
      <c r="A190" s="546"/>
      <c r="B190" s="546"/>
      <c r="C190" s="537" t="s">
        <v>782</v>
      </c>
      <c r="D190" s="220"/>
      <c r="E190" s="74"/>
      <c r="F190" s="196"/>
      <c r="G190" s="112"/>
      <c r="H190" s="466" t="s">
        <v>407</v>
      </c>
      <c r="I190" s="531">
        <v>100</v>
      </c>
    </row>
    <row r="191" spans="1:9" s="2" customFormat="1" ht="63.75" customHeight="1">
      <c r="A191" s="546"/>
      <c r="B191" s="546"/>
      <c r="C191" s="537"/>
      <c r="D191" s="540">
        <v>1994</v>
      </c>
      <c r="E191" s="397">
        <v>1</v>
      </c>
      <c r="F191" s="491">
        <v>53980</v>
      </c>
      <c r="G191" s="531" t="s">
        <v>406</v>
      </c>
      <c r="H191" s="466"/>
      <c r="I191" s="531"/>
    </row>
    <row r="192" spans="1:9" s="2" customFormat="1" ht="12.75">
      <c r="A192" s="546"/>
      <c r="B192" s="546"/>
      <c r="C192" s="537"/>
      <c r="D192" s="541"/>
      <c r="E192" s="398"/>
      <c r="F192" s="492"/>
      <c r="G192" s="531"/>
      <c r="H192" s="466"/>
      <c r="I192" s="531"/>
    </row>
    <row r="193" spans="1:9" s="2" customFormat="1" ht="38.25" customHeight="1">
      <c r="A193" s="546"/>
      <c r="B193" s="546"/>
      <c r="C193" s="466" t="s">
        <v>408</v>
      </c>
      <c r="D193" s="540">
        <v>2003</v>
      </c>
      <c r="E193" s="531">
        <v>1</v>
      </c>
      <c r="F193" s="532">
        <v>41691000</v>
      </c>
      <c r="G193" s="531" t="s">
        <v>409</v>
      </c>
      <c r="H193" s="466"/>
      <c r="I193" s="531">
        <v>66.2</v>
      </c>
    </row>
    <row r="194" spans="1:9" s="2" customFormat="1" ht="12.75">
      <c r="A194" s="546"/>
      <c r="B194" s="546"/>
      <c r="C194" s="466"/>
      <c r="D194" s="541"/>
      <c r="E194" s="531"/>
      <c r="F194" s="532"/>
      <c r="G194" s="531"/>
      <c r="H194" s="466"/>
      <c r="I194" s="531"/>
    </row>
    <row r="195" spans="1:9" s="2" customFormat="1" ht="12.75">
      <c r="A195" s="546"/>
      <c r="B195" s="546"/>
      <c r="C195" s="112" t="s">
        <v>410</v>
      </c>
      <c r="D195" s="219">
        <v>37530</v>
      </c>
      <c r="E195" s="74">
        <v>1</v>
      </c>
      <c r="F195" s="197">
        <v>5623000</v>
      </c>
      <c r="G195" s="112"/>
      <c r="H195" s="112"/>
      <c r="I195" s="74">
        <v>84.2</v>
      </c>
    </row>
    <row r="196" spans="1:9" s="2" customFormat="1" ht="12.75">
      <c r="A196" s="546"/>
      <c r="B196" s="546"/>
      <c r="C196" s="112" t="s">
        <v>783</v>
      </c>
      <c r="D196" s="219">
        <v>37530</v>
      </c>
      <c r="E196" s="74">
        <v>1</v>
      </c>
      <c r="F196" s="196">
        <v>3195000</v>
      </c>
      <c r="G196" s="112"/>
      <c r="H196" s="112"/>
      <c r="I196" s="74">
        <v>89.4</v>
      </c>
    </row>
    <row r="197" spans="1:9" s="2" customFormat="1" ht="12.75">
      <c r="A197" s="546"/>
      <c r="B197" s="546"/>
      <c r="C197" s="112" t="s">
        <v>784</v>
      </c>
      <c r="D197" s="219">
        <v>37591</v>
      </c>
      <c r="E197" s="74">
        <v>1</v>
      </c>
      <c r="F197" s="196">
        <v>5347000</v>
      </c>
      <c r="G197" s="112"/>
      <c r="H197" s="112"/>
      <c r="I197" s="74">
        <v>83</v>
      </c>
    </row>
    <row r="198" spans="1:9" s="2" customFormat="1" ht="12.75" customHeight="1">
      <c r="A198" s="546"/>
      <c r="B198" s="546"/>
      <c r="C198" s="466" t="s">
        <v>785</v>
      </c>
      <c r="D198" s="533">
        <v>1983</v>
      </c>
      <c r="E198" s="531">
        <v>1</v>
      </c>
      <c r="F198" s="532">
        <v>18334000</v>
      </c>
      <c r="G198" s="466" t="s">
        <v>707</v>
      </c>
      <c r="H198" s="466"/>
      <c r="I198" s="531">
        <v>100</v>
      </c>
    </row>
    <row r="199" spans="1:9" s="2" customFormat="1" ht="12.75">
      <c r="A199" s="546"/>
      <c r="B199" s="546"/>
      <c r="C199" s="466"/>
      <c r="D199" s="536"/>
      <c r="E199" s="531"/>
      <c r="F199" s="532"/>
      <c r="G199" s="466"/>
      <c r="H199" s="466"/>
      <c r="I199" s="531"/>
    </row>
    <row r="200" spans="1:9" s="2" customFormat="1" ht="12.75">
      <c r="A200" s="546"/>
      <c r="B200" s="546"/>
      <c r="C200" s="112" t="s">
        <v>786</v>
      </c>
      <c r="D200" s="219">
        <v>38991</v>
      </c>
      <c r="E200" s="74">
        <v>1</v>
      </c>
      <c r="F200" s="196">
        <v>75564000</v>
      </c>
      <c r="G200" s="112"/>
      <c r="H200" s="112" t="s">
        <v>411</v>
      </c>
      <c r="I200" s="74">
        <v>34</v>
      </c>
    </row>
    <row r="201" spans="1:9" s="2" customFormat="1" ht="25.5">
      <c r="A201" s="546"/>
      <c r="B201" s="546"/>
      <c r="C201" s="112" t="s">
        <v>787</v>
      </c>
      <c r="D201" s="219">
        <v>38991</v>
      </c>
      <c r="E201" s="74">
        <v>1</v>
      </c>
      <c r="F201" s="196">
        <v>24432000</v>
      </c>
      <c r="G201" s="112"/>
      <c r="H201" s="112" t="s">
        <v>412</v>
      </c>
      <c r="I201" s="74">
        <v>38</v>
      </c>
    </row>
    <row r="202" spans="1:9" s="2" customFormat="1" ht="12.75">
      <c r="A202" s="546"/>
      <c r="B202" s="546"/>
      <c r="C202" s="112" t="s">
        <v>788</v>
      </c>
      <c r="D202" s="219">
        <v>38991</v>
      </c>
      <c r="E202" s="74">
        <v>1</v>
      </c>
      <c r="F202" s="196">
        <v>24432000</v>
      </c>
      <c r="G202" s="112"/>
      <c r="H202" s="112"/>
      <c r="I202" s="74">
        <v>38</v>
      </c>
    </row>
    <row r="203" spans="1:9" s="2" customFormat="1" ht="12.75">
      <c r="A203" s="546"/>
      <c r="B203" s="546"/>
      <c r="C203" s="112" t="s">
        <v>789</v>
      </c>
      <c r="D203" s="219">
        <v>38991</v>
      </c>
      <c r="E203" s="74">
        <v>1</v>
      </c>
      <c r="F203" s="196">
        <v>24064000</v>
      </c>
      <c r="G203" s="112"/>
      <c r="H203" s="112"/>
      <c r="I203" s="74">
        <v>38</v>
      </c>
    </row>
    <row r="204" spans="1:9" s="2" customFormat="1" ht="25.5">
      <c r="A204" s="546"/>
      <c r="B204" s="546"/>
      <c r="C204" s="159" t="s">
        <v>790</v>
      </c>
      <c r="D204" s="219">
        <v>37591</v>
      </c>
      <c r="E204" s="74">
        <v>1</v>
      </c>
      <c r="F204" s="196">
        <v>10688000</v>
      </c>
      <c r="G204" s="112"/>
      <c r="H204" s="112"/>
      <c r="I204" s="74">
        <v>57</v>
      </c>
    </row>
    <row r="205" spans="1:9" s="2" customFormat="1" ht="25.5">
      <c r="A205" s="546"/>
      <c r="B205" s="546"/>
      <c r="C205" s="112" t="s">
        <v>791</v>
      </c>
      <c r="D205" s="219">
        <v>37591</v>
      </c>
      <c r="E205" s="74">
        <v>1</v>
      </c>
      <c r="F205" s="196">
        <v>10688000</v>
      </c>
      <c r="G205" s="112"/>
      <c r="H205" s="112"/>
      <c r="I205" s="74">
        <v>57</v>
      </c>
    </row>
    <row r="206" spans="1:9" s="2" customFormat="1" ht="12.75">
      <c r="A206" s="546"/>
      <c r="B206" s="546"/>
      <c r="C206" s="112" t="s">
        <v>792</v>
      </c>
      <c r="D206" s="219">
        <v>36678</v>
      </c>
      <c r="E206" s="74">
        <v>1</v>
      </c>
      <c r="F206" s="196">
        <v>19194000</v>
      </c>
      <c r="G206" s="112"/>
      <c r="H206" s="112"/>
      <c r="I206" s="74">
        <v>80.5</v>
      </c>
    </row>
    <row r="207" spans="1:9" s="2" customFormat="1" ht="12.75">
      <c r="A207" s="546"/>
      <c r="B207" s="546"/>
      <c r="C207" s="159" t="s">
        <v>793</v>
      </c>
      <c r="D207" s="219">
        <v>35765</v>
      </c>
      <c r="E207" s="74">
        <v>1</v>
      </c>
      <c r="F207" s="196">
        <v>4368000</v>
      </c>
      <c r="G207" s="112"/>
      <c r="H207" s="112"/>
      <c r="I207" s="74">
        <v>63.7</v>
      </c>
    </row>
    <row r="208" spans="1:9" s="2" customFormat="1" ht="12.75">
      <c r="A208" s="546"/>
      <c r="B208" s="546"/>
      <c r="C208" s="112" t="s">
        <v>26</v>
      </c>
      <c r="D208" s="219">
        <v>33604</v>
      </c>
      <c r="E208" s="74">
        <v>1</v>
      </c>
      <c r="F208" s="196">
        <v>42000</v>
      </c>
      <c r="G208" s="112"/>
      <c r="H208" s="112"/>
      <c r="I208" s="74">
        <v>100</v>
      </c>
    </row>
    <row r="209" spans="1:9" s="2" customFormat="1" ht="12.75">
      <c r="A209" s="546"/>
      <c r="B209" s="546"/>
      <c r="C209" s="112" t="s">
        <v>26</v>
      </c>
      <c r="D209" s="219">
        <v>33604</v>
      </c>
      <c r="E209" s="74">
        <v>1</v>
      </c>
      <c r="F209" s="196">
        <v>42000</v>
      </c>
      <c r="G209" s="112"/>
      <c r="H209" s="112"/>
      <c r="I209" s="74">
        <v>100</v>
      </c>
    </row>
    <row r="210" spans="1:9" s="2" customFormat="1" ht="38.25" customHeight="1">
      <c r="A210" s="546"/>
      <c r="B210" s="546"/>
      <c r="C210" s="466" t="s">
        <v>794</v>
      </c>
      <c r="D210" s="533">
        <v>35795</v>
      </c>
      <c r="E210" s="531">
        <v>1</v>
      </c>
      <c r="F210" s="532">
        <v>25077000</v>
      </c>
      <c r="G210" s="531" t="s">
        <v>30</v>
      </c>
      <c r="H210" s="466" t="s">
        <v>413</v>
      </c>
      <c r="I210" s="531">
        <v>100</v>
      </c>
    </row>
    <row r="211" spans="1:9" s="2" customFormat="1" ht="12.75">
      <c r="A211" s="546"/>
      <c r="B211" s="546"/>
      <c r="C211" s="466"/>
      <c r="D211" s="534"/>
      <c r="E211" s="531"/>
      <c r="F211" s="532"/>
      <c r="G211" s="531"/>
      <c r="H211" s="466"/>
      <c r="I211" s="531"/>
    </row>
    <row r="212" spans="1:9" s="2" customFormat="1" ht="38.25" customHeight="1">
      <c r="A212" s="546"/>
      <c r="B212" s="546"/>
      <c r="C212" s="466"/>
      <c r="D212" s="534"/>
      <c r="E212" s="531"/>
      <c r="F212" s="532"/>
      <c r="G212" s="531"/>
      <c r="H212" s="466"/>
      <c r="I212" s="531"/>
    </row>
    <row r="213" spans="1:9" s="2" customFormat="1" ht="12.75">
      <c r="A213" s="546"/>
      <c r="B213" s="546"/>
      <c r="C213" s="466"/>
      <c r="D213" s="536"/>
      <c r="E213" s="531"/>
      <c r="F213" s="532"/>
      <c r="G213" s="531"/>
      <c r="H213" s="466"/>
      <c r="I213" s="531"/>
    </row>
    <row r="214" spans="1:9" s="2" customFormat="1" ht="38.25" customHeight="1">
      <c r="A214" s="546"/>
      <c r="B214" s="546"/>
      <c r="C214" s="466" t="s">
        <v>794</v>
      </c>
      <c r="D214" s="533">
        <v>35795</v>
      </c>
      <c r="E214" s="531">
        <v>1</v>
      </c>
      <c r="F214" s="532">
        <v>7286000</v>
      </c>
      <c r="G214" s="531" t="s">
        <v>30</v>
      </c>
      <c r="H214" s="466" t="s">
        <v>413</v>
      </c>
      <c r="I214" s="531">
        <v>100</v>
      </c>
    </row>
    <row r="215" spans="1:9" s="2" customFormat="1" ht="54" customHeight="1">
      <c r="A215" s="546"/>
      <c r="B215" s="546"/>
      <c r="C215" s="466"/>
      <c r="D215" s="534"/>
      <c r="E215" s="531"/>
      <c r="F215" s="532"/>
      <c r="G215" s="531"/>
      <c r="H215" s="466"/>
      <c r="I215" s="531"/>
    </row>
    <row r="216" spans="1:9" s="2" customFormat="1" ht="12.75">
      <c r="A216" s="546"/>
      <c r="B216" s="546"/>
      <c r="C216" s="466"/>
      <c r="D216" s="536"/>
      <c r="E216" s="531"/>
      <c r="F216" s="532"/>
      <c r="G216" s="531"/>
      <c r="H216" s="466"/>
      <c r="I216" s="531"/>
    </row>
    <row r="217" spans="1:9" s="2" customFormat="1" ht="38.25" customHeight="1">
      <c r="A217" s="546"/>
      <c r="B217" s="546"/>
      <c r="C217" s="466" t="s">
        <v>794</v>
      </c>
      <c r="D217" s="533">
        <v>35795</v>
      </c>
      <c r="E217" s="531">
        <v>1</v>
      </c>
      <c r="F217" s="532">
        <v>7286000</v>
      </c>
      <c r="G217" s="531" t="s">
        <v>30</v>
      </c>
      <c r="H217" s="466" t="s">
        <v>413</v>
      </c>
      <c r="I217" s="531">
        <v>100</v>
      </c>
    </row>
    <row r="218" spans="1:9" s="2" customFormat="1" ht="12.75" customHeight="1">
      <c r="A218" s="546"/>
      <c r="B218" s="546"/>
      <c r="C218" s="466"/>
      <c r="D218" s="534"/>
      <c r="E218" s="531"/>
      <c r="F218" s="532"/>
      <c r="G218" s="531"/>
      <c r="H218" s="466"/>
      <c r="I218" s="531"/>
    </row>
    <row r="219" spans="1:9" s="2" customFormat="1" ht="12.75">
      <c r="A219" s="546"/>
      <c r="B219" s="546"/>
      <c r="C219" s="466"/>
      <c r="D219" s="536"/>
      <c r="E219" s="531"/>
      <c r="F219" s="532"/>
      <c r="G219" s="531"/>
      <c r="H219" s="466"/>
      <c r="I219" s="531"/>
    </row>
    <row r="220" spans="1:9" s="2" customFormat="1" ht="38.25" customHeight="1">
      <c r="A220" s="546"/>
      <c r="B220" s="546"/>
      <c r="C220" s="466" t="s">
        <v>794</v>
      </c>
      <c r="D220" s="533">
        <v>35795</v>
      </c>
      <c r="E220" s="531">
        <v>1</v>
      </c>
      <c r="F220" s="532">
        <v>8956000</v>
      </c>
      <c r="G220" s="531" t="s">
        <v>30</v>
      </c>
      <c r="H220" s="466" t="s">
        <v>413</v>
      </c>
      <c r="I220" s="531">
        <v>100</v>
      </c>
    </row>
    <row r="221" spans="1:9" s="2" customFormat="1" ht="12.75">
      <c r="A221" s="546"/>
      <c r="B221" s="546"/>
      <c r="C221" s="466"/>
      <c r="D221" s="536"/>
      <c r="E221" s="531"/>
      <c r="F221" s="532"/>
      <c r="G221" s="531"/>
      <c r="H221" s="466"/>
      <c r="I221" s="531"/>
    </row>
    <row r="222" spans="1:9" s="2" customFormat="1" ht="12.75">
      <c r="A222" s="546"/>
      <c r="B222" s="546"/>
      <c r="C222" s="159" t="s">
        <v>414</v>
      </c>
      <c r="D222" s="219">
        <v>31747</v>
      </c>
      <c r="E222" s="74">
        <v>1</v>
      </c>
      <c r="F222" s="196">
        <v>220919000</v>
      </c>
      <c r="G222" s="112"/>
      <c r="H222" s="112" t="s">
        <v>415</v>
      </c>
      <c r="I222" s="74">
        <v>100</v>
      </c>
    </row>
    <row r="223" spans="1:9" s="2" customFormat="1" ht="25.5">
      <c r="A223" s="546"/>
      <c r="B223" s="546"/>
      <c r="C223" s="112" t="s">
        <v>416</v>
      </c>
      <c r="D223" s="221"/>
      <c r="E223" s="74">
        <v>1</v>
      </c>
      <c r="F223" s="196">
        <v>164075000</v>
      </c>
      <c r="G223" s="112" t="s">
        <v>31</v>
      </c>
      <c r="H223" s="112"/>
      <c r="I223" s="74">
        <v>53.9</v>
      </c>
    </row>
    <row r="224" spans="1:9" s="2" customFormat="1" ht="38.25">
      <c r="A224" s="546"/>
      <c r="B224" s="546"/>
      <c r="C224" s="112" t="s">
        <v>795</v>
      </c>
      <c r="D224" s="219">
        <v>30498</v>
      </c>
      <c r="E224" s="74">
        <v>1</v>
      </c>
      <c r="F224" s="196">
        <v>36537000</v>
      </c>
      <c r="G224" s="112"/>
      <c r="H224" s="112" t="s">
        <v>32</v>
      </c>
      <c r="I224" s="74">
        <v>100</v>
      </c>
    </row>
    <row r="225" spans="1:9" s="2" customFormat="1" ht="25.5">
      <c r="A225" s="546"/>
      <c r="B225" s="546"/>
      <c r="C225" s="112" t="s">
        <v>796</v>
      </c>
      <c r="D225" s="219">
        <v>37561</v>
      </c>
      <c r="E225" s="74">
        <v>1</v>
      </c>
      <c r="F225" s="196">
        <v>107678000</v>
      </c>
      <c r="G225" s="112"/>
      <c r="H225" s="112" t="s">
        <v>33</v>
      </c>
      <c r="I225" s="74">
        <v>95.9</v>
      </c>
    </row>
    <row r="226" spans="1:9" s="2" customFormat="1" ht="25.5">
      <c r="A226" s="546"/>
      <c r="B226" s="546"/>
      <c r="C226" s="112" t="s">
        <v>797</v>
      </c>
      <c r="D226" s="219">
        <v>33786</v>
      </c>
      <c r="E226" s="74">
        <v>1</v>
      </c>
      <c r="F226" s="196">
        <v>2452000</v>
      </c>
      <c r="G226" s="112"/>
      <c r="H226" s="112"/>
      <c r="I226" s="74">
        <v>100</v>
      </c>
    </row>
    <row r="227" spans="1:9" s="2" customFormat="1" ht="12.75">
      <c r="A227" s="546"/>
      <c r="B227" s="546"/>
      <c r="C227" s="112" t="s">
        <v>798</v>
      </c>
      <c r="D227" s="222">
        <v>1986</v>
      </c>
      <c r="E227" s="74">
        <v>1</v>
      </c>
      <c r="F227" s="196">
        <v>168793000</v>
      </c>
      <c r="G227" s="112" t="s">
        <v>483</v>
      </c>
      <c r="H227" s="112"/>
      <c r="I227" s="74">
        <v>100</v>
      </c>
    </row>
    <row r="228" spans="1:9" s="2" customFormat="1" ht="12.75">
      <c r="A228" s="546"/>
      <c r="B228" s="546"/>
      <c r="C228" s="112" t="s">
        <v>417</v>
      </c>
      <c r="D228" s="219">
        <v>35765</v>
      </c>
      <c r="E228" s="74">
        <v>1</v>
      </c>
      <c r="F228" s="196">
        <v>1848000</v>
      </c>
      <c r="G228" s="160"/>
      <c r="H228" s="112"/>
      <c r="I228" s="74">
        <v>57.8</v>
      </c>
    </row>
    <row r="229" spans="1:9" s="2" customFormat="1" ht="12.75">
      <c r="A229" s="546"/>
      <c r="B229" s="546"/>
      <c r="C229" s="112" t="s">
        <v>417</v>
      </c>
      <c r="D229" s="219">
        <v>35765</v>
      </c>
      <c r="E229" s="74">
        <v>1</v>
      </c>
      <c r="F229" s="196">
        <v>1848000</v>
      </c>
      <c r="G229" s="160"/>
      <c r="H229" s="112"/>
      <c r="I229" s="74">
        <v>60.8</v>
      </c>
    </row>
    <row r="230" spans="1:9" s="2" customFormat="1" ht="12.75">
      <c r="A230" s="546"/>
      <c r="B230" s="546"/>
      <c r="C230" s="159" t="s">
        <v>799</v>
      </c>
      <c r="D230" s="219">
        <v>38991</v>
      </c>
      <c r="E230" s="74">
        <v>1</v>
      </c>
      <c r="F230" s="196">
        <v>8284000</v>
      </c>
      <c r="G230" s="160"/>
      <c r="H230" s="112"/>
      <c r="I230" s="74">
        <v>38</v>
      </c>
    </row>
    <row r="231" spans="1:9" s="2" customFormat="1" ht="12.75">
      <c r="A231" s="546"/>
      <c r="B231" s="546"/>
      <c r="C231" s="159" t="s">
        <v>800</v>
      </c>
      <c r="D231" s="219">
        <v>38991</v>
      </c>
      <c r="E231" s="74">
        <v>1</v>
      </c>
      <c r="F231" s="196">
        <v>8284000</v>
      </c>
      <c r="G231" s="160"/>
      <c r="H231" s="112"/>
      <c r="I231" s="74">
        <v>38</v>
      </c>
    </row>
    <row r="232" spans="1:9" s="2" customFormat="1" ht="12.75">
      <c r="A232" s="546"/>
      <c r="B232" s="546"/>
      <c r="C232" s="466" t="s">
        <v>418</v>
      </c>
      <c r="D232" s="538">
        <v>32112</v>
      </c>
      <c r="E232" s="531">
        <v>1</v>
      </c>
      <c r="F232" s="532">
        <v>281988000</v>
      </c>
      <c r="G232" s="466"/>
      <c r="H232" s="112" t="s">
        <v>34</v>
      </c>
      <c r="I232" s="531">
        <v>63.9</v>
      </c>
    </row>
    <row r="233" spans="1:9" s="2" customFormat="1" ht="15" customHeight="1">
      <c r="A233" s="546"/>
      <c r="B233" s="546"/>
      <c r="C233" s="466"/>
      <c r="D233" s="539"/>
      <c r="E233" s="531"/>
      <c r="F233" s="532"/>
      <c r="G233" s="466"/>
      <c r="H233" s="112" t="s">
        <v>419</v>
      </c>
      <c r="I233" s="531"/>
    </row>
    <row r="234" spans="1:9" s="2" customFormat="1" ht="25.5" customHeight="1">
      <c r="A234" s="546"/>
      <c r="B234" s="546"/>
      <c r="C234" s="466" t="s">
        <v>420</v>
      </c>
      <c r="D234" s="533">
        <v>31017</v>
      </c>
      <c r="E234" s="531">
        <v>1</v>
      </c>
      <c r="F234" s="532">
        <v>290744000</v>
      </c>
      <c r="G234" s="531" t="s">
        <v>421</v>
      </c>
      <c r="H234" s="466" t="s">
        <v>422</v>
      </c>
      <c r="I234" s="531">
        <v>71.3</v>
      </c>
    </row>
    <row r="235" spans="1:9" s="2" customFormat="1" ht="12.75">
      <c r="A235" s="546"/>
      <c r="B235" s="546"/>
      <c r="C235" s="466"/>
      <c r="D235" s="534"/>
      <c r="E235" s="531"/>
      <c r="F235" s="532"/>
      <c r="G235" s="531"/>
      <c r="H235" s="466"/>
      <c r="I235" s="531"/>
    </row>
    <row r="236" spans="1:9" s="2" customFormat="1" ht="12.75">
      <c r="A236" s="546"/>
      <c r="B236" s="546"/>
      <c r="C236" s="466"/>
      <c r="D236" s="536"/>
      <c r="E236" s="531"/>
      <c r="F236" s="532"/>
      <c r="G236" s="531"/>
      <c r="H236" s="466"/>
      <c r="I236" s="531"/>
    </row>
    <row r="237" spans="1:9" s="2" customFormat="1" ht="25.5" customHeight="1">
      <c r="A237" s="546"/>
      <c r="B237" s="546"/>
      <c r="C237" s="466" t="s">
        <v>423</v>
      </c>
      <c r="D237" s="533">
        <v>30651</v>
      </c>
      <c r="E237" s="531">
        <v>1</v>
      </c>
      <c r="F237" s="532">
        <v>191192000</v>
      </c>
      <c r="G237" s="531" t="s">
        <v>424</v>
      </c>
      <c r="H237" s="466" t="s">
        <v>504</v>
      </c>
      <c r="I237" s="531">
        <v>76.5</v>
      </c>
    </row>
    <row r="238" spans="1:9" s="2" customFormat="1" ht="12.75">
      <c r="A238" s="546"/>
      <c r="B238" s="546"/>
      <c r="C238" s="466"/>
      <c r="D238" s="536"/>
      <c r="E238" s="531"/>
      <c r="F238" s="532"/>
      <c r="G238" s="531"/>
      <c r="H238" s="466"/>
      <c r="I238" s="531"/>
    </row>
    <row r="239" spans="1:9" s="2" customFormat="1" ht="24.75" customHeight="1">
      <c r="A239" s="546"/>
      <c r="B239" s="546"/>
      <c r="C239" s="466" t="s">
        <v>801</v>
      </c>
      <c r="D239" s="533">
        <v>30651</v>
      </c>
      <c r="E239" s="531">
        <v>1</v>
      </c>
      <c r="F239" s="532">
        <v>376000</v>
      </c>
      <c r="G239" s="531" t="s">
        <v>717</v>
      </c>
      <c r="H239" s="466" t="s">
        <v>35</v>
      </c>
      <c r="I239" s="531">
        <v>100</v>
      </c>
    </row>
    <row r="240" spans="1:9" s="2" customFormat="1" ht="12.75">
      <c r="A240" s="546"/>
      <c r="B240" s="546"/>
      <c r="C240" s="466"/>
      <c r="D240" s="536"/>
      <c r="E240" s="531"/>
      <c r="F240" s="532"/>
      <c r="G240" s="531"/>
      <c r="H240" s="466"/>
      <c r="I240" s="531"/>
    </row>
    <row r="241" spans="1:9" s="2" customFormat="1" ht="38.25">
      <c r="A241" s="546"/>
      <c r="B241" s="546"/>
      <c r="C241" s="112" t="s">
        <v>802</v>
      </c>
      <c r="D241" s="219">
        <v>30651</v>
      </c>
      <c r="E241" s="74">
        <v>1</v>
      </c>
      <c r="F241" s="196">
        <v>381000</v>
      </c>
      <c r="G241" s="112"/>
      <c r="H241" s="112" t="s">
        <v>35</v>
      </c>
      <c r="I241" s="74">
        <v>100</v>
      </c>
    </row>
    <row r="242" spans="1:9" s="2" customFormat="1" ht="25.5" customHeight="1">
      <c r="A242" s="546"/>
      <c r="B242" s="546"/>
      <c r="C242" s="112" t="s">
        <v>802</v>
      </c>
      <c r="D242" s="219">
        <v>30651</v>
      </c>
      <c r="E242" s="74">
        <v>1</v>
      </c>
      <c r="F242" s="196">
        <v>381000</v>
      </c>
      <c r="G242" s="112"/>
      <c r="H242" s="112" t="s">
        <v>35</v>
      </c>
      <c r="I242" s="74">
        <v>100</v>
      </c>
    </row>
    <row r="243" spans="1:9" s="2" customFormat="1" ht="24.75" customHeight="1">
      <c r="A243" s="546"/>
      <c r="B243" s="546"/>
      <c r="C243" s="466" t="s">
        <v>803</v>
      </c>
      <c r="D243" s="533">
        <v>30651</v>
      </c>
      <c r="E243" s="531">
        <v>1</v>
      </c>
      <c r="F243" s="532">
        <v>209000</v>
      </c>
      <c r="G243" s="397" t="s">
        <v>425</v>
      </c>
      <c r="H243" s="466" t="s">
        <v>426</v>
      </c>
      <c r="I243" s="531">
        <v>100</v>
      </c>
    </row>
    <row r="244" spans="1:9" s="2" customFormat="1" ht="12.75">
      <c r="A244" s="546"/>
      <c r="B244" s="546"/>
      <c r="C244" s="466"/>
      <c r="D244" s="536"/>
      <c r="E244" s="531"/>
      <c r="F244" s="532"/>
      <c r="G244" s="398"/>
      <c r="H244" s="466"/>
      <c r="I244" s="531"/>
    </row>
    <row r="245" spans="1:9" s="2" customFormat="1" ht="25.5" customHeight="1">
      <c r="A245" s="546"/>
      <c r="B245" s="546"/>
      <c r="C245" s="466" t="s">
        <v>427</v>
      </c>
      <c r="D245" s="533">
        <v>30651</v>
      </c>
      <c r="E245" s="531">
        <v>1</v>
      </c>
      <c r="F245" s="532">
        <v>6781000</v>
      </c>
      <c r="G245" s="531" t="s">
        <v>428</v>
      </c>
      <c r="H245" s="466" t="s">
        <v>505</v>
      </c>
      <c r="I245" s="531">
        <v>100</v>
      </c>
    </row>
    <row r="246" spans="1:9" s="2" customFormat="1" ht="13.5" customHeight="1">
      <c r="A246" s="546"/>
      <c r="B246" s="546"/>
      <c r="C246" s="466"/>
      <c r="D246" s="534"/>
      <c r="E246" s="531"/>
      <c r="F246" s="532"/>
      <c r="G246" s="531"/>
      <c r="H246" s="466"/>
      <c r="I246" s="531"/>
    </row>
    <row r="247" spans="1:9" s="2" customFormat="1" ht="12.75" customHeight="1">
      <c r="A247" s="546"/>
      <c r="B247" s="546"/>
      <c r="C247" s="466"/>
      <c r="D247" s="536"/>
      <c r="E247" s="531"/>
      <c r="F247" s="532"/>
      <c r="G247" s="531"/>
      <c r="H247" s="466"/>
      <c r="I247" s="531"/>
    </row>
    <row r="248" spans="1:9" s="2" customFormat="1" ht="12.75">
      <c r="A248" s="546"/>
      <c r="B248" s="546"/>
      <c r="C248" s="112" t="s">
        <v>427</v>
      </c>
      <c r="D248" s="219">
        <v>35186</v>
      </c>
      <c r="E248" s="74">
        <v>1</v>
      </c>
      <c r="F248" s="196">
        <v>1824000</v>
      </c>
      <c r="G248" s="112"/>
      <c r="H248" s="112"/>
      <c r="I248" s="74">
        <v>84.5</v>
      </c>
    </row>
    <row r="249" spans="1:9" s="2" customFormat="1" ht="12.75">
      <c r="A249" s="546"/>
      <c r="B249" s="546"/>
      <c r="C249" s="112" t="s">
        <v>427</v>
      </c>
      <c r="D249" s="219">
        <v>35186</v>
      </c>
      <c r="E249" s="74">
        <v>1</v>
      </c>
      <c r="F249" s="196">
        <v>1824000</v>
      </c>
      <c r="G249" s="112"/>
      <c r="H249" s="112"/>
      <c r="I249" s="74">
        <v>84.5</v>
      </c>
    </row>
    <row r="250" spans="1:9" s="2" customFormat="1" ht="38.25">
      <c r="A250" s="546"/>
      <c r="B250" s="546"/>
      <c r="C250" s="112" t="s">
        <v>427</v>
      </c>
      <c r="D250" s="219">
        <v>30651</v>
      </c>
      <c r="E250" s="74">
        <v>1</v>
      </c>
      <c r="F250" s="196">
        <v>6781000</v>
      </c>
      <c r="G250" s="112"/>
      <c r="H250" s="112" t="s">
        <v>36</v>
      </c>
      <c r="I250" s="74">
        <v>100</v>
      </c>
    </row>
    <row r="251" spans="1:9" s="2" customFormat="1" ht="25.5" customHeight="1">
      <c r="A251" s="546"/>
      <c r="B251" s="546"/>
      <c r="C251" s="466" t="s">
        <v>804</v>
      </c>
      <c r="D251" s="533">
        <v>37561</v>
      </c>
      <c r="E251" s="531">
        <v>1</v>
      </c>
      <c r="F251" s="532">
        <v>14014000</v>
      </c>
      <c r="G251" s="531" t="s">
        <v>429</v>
      </c>
      <c r="H251" s="466" t="s">
        <v>430</v>
      </c>
      <c r="I251" s="531">
        <v>33.4</v>
      </c>
    </row>
    <row r="252" spans="1:9" s="2" customFormat="1" ht="12.75">
      <c r="A252" s="546"/>
      <c r="B252" s="546"/>
      <c r="C252" s="466"/>
      <c r="D252" s="536"/>
      <c r="E252" s="531"/>
      <c r="F252" s="532"/>
      <c r="G252" s="531"/>
      <c r="H252" s="466"/>
      <c r="I252" s="531"/>
    </row>
    <row r="253" spans="1:9" s="2" customFormat="1" ht="12.75" customHeight="1">
      <c r="A253" s="546"/>
      <c r="B253" s="546"/>
      <c r="C253" s="112" t="s">
        <v>804</v>
      </c>
      <c r="D253" s="219">
        <v>40177</v>
      </c>
      <c r="E253" s="74">
        <v>1</v>
      </c>
      <c r="F253" s="196">
        <v>66047000</v>
      </c>
      <c r="G253" s="160"/>
      <c r="H253" s="112" t="s">
        <v>431</v>
      </c>
      <c r="I253" s="74">
        <v>11.3</v>
      </c>
    </row>
    <row r="254" spans="1:9" s="2" customFormat="1" ht="63.75">
      <c r="A254" s="546"/>
      <c r="B254" s="546"/>
      <c r="C254" s="112" t="s">
        <v>805</v>
      </c>
      <c r="D254" s="219">
        <v>30376</v>
      </c>
      <c r="E254" s="74">
        <v>1</v>
      </c>
      <c r="F254" s="196">
        <v>169817000</v>
      </c>
      <c r="G254" s="160"/>
      <c r="H254" s="112" t="s">
        <v>432</v>
      </c>
      <c r="I254" s="74">
        <v>99.6</v>
      </c>
    </row>
    <row r="255" spans="1:9" s="2" customFormat="1" ht="37.5" customHeight="1">
      <c r="A255" s="546"/>
      <c r="B255" s="546"/>
      <c r="C255" s="466" t="s">
        <v>433</v>
      </c>
      <c r="D255" s="538">
        <v>34304</v>
      </c>
      <c r="E255" s="531">
        <v>1</v>
      </c>
      <c r="F255" s="532">
        <v>52222000</v>
      </c>
      <c r="G255" s="543"/>
      <c r="H255" s="466" t="s">
        <v>434</v>
      </c>
      <c r="I255" s="531">
        <v>65.4</v>
      </c>
    </row>
    <row r="256" spans="1:9" s="2" customFormat="1" ht="12.75">
      <c r="A256" s="546"/>
      <c r="B256" s="546"/>
      <c r="C256" s="466"/>
      <c r="D256" s="539"/>
      <c r="E256" s="531"/>
      <c r="F256" s="532"/>
      <c r="G256" s="543"/>
      <c r="H256" s="466"/>
      <c r="I256" s="531"/>
    </row>
    <row r="257" spans="1:9" s="2" customFormat="1" ht="38.25" customHeight="1">
      <c r="A257" s="546"/>
      <c r="B257" s="546"/>
      <c r="C257" s="466" t="s">
        <v>433</v>
      </c>
      <c r="D257" s="533">
        <v>34304</v>
      </c>
      <c r="E257" s="531">
        <v>1</v>
      </c>
      <c r="F257" s="532">
        <v>52222000</v>
      </c>
      <c r="G257" s="531" t="s">
        <v>435</v>
      </c>
      <c r="H257" s="466" t="s">
        <v>434</v>
      </c>
      <c r="I257" s="531">
        <v>65.2</v>
      </c>
    </row>
    <row r="258" spans="1:9" s="2" customFormat="1" ht="12.75">
      <c r="A258" s="546"/>
      <c r="B258" s="546"/>
      <c r="C258" s="466"/>
      <c r="D258" s="534"/>
      <c r="E258" s="531"/>
      <c r="F258" s="532"/>
      <c r="G258" s="531"/>
      <c r="H258" s="466"/>
      <c r="I258" s="531"/>
    </row>
    <row r="259" spans="1:9" s="2" customFormat="1" ht="12.75">
      <c r="A259" s="546"/>
      <c r="B259" s="546"/>
      <c r="C259" s="466"/>
      <c r="D259" s="536"/>
      <c r="E259" s="531"/>
      <c r="F259" s="532"/>
      <c r="G259" s="531"/>
      <c r="H259" s="466"/>
      <c r="I259" s="531"/>
    </row>
    <row r="260" spans="1:9" s="2" customFormat="1" ht="12.75">
      <c r="A260" s="546"/>
      <c r="B260" s="546"/>
      <c r="C260" s="159" t="s">
        <v>436</v>
      </c>
      <c r="D260" s="219">
        <v>37591</v>
      </c>
      <c r="E260" s="74">
        <v>1</v>
      </c>
      <c r="F260" s="196">
        <v>16377000</v>
      </c>
      <c r="G260" s="112"/>
      <c r="H260" s="112"/>
      <c r="I260" s="74">
        <v>79.5</v>
      </c>
    </row>
    <row r="261" spans="1:9" s="2" customFormat="1" ht="12.75">
      <c r="A261" s="546"/>
      <c r="B261" s="546"/>
      <c r="C261" s="112" t="s">
        <v>437</v>
      </c>
      <c r="D261" s="219">
        <v>32874</v>
      </c>
      <c r="E261" s="74">
        <v>1</v>
      </c>
      <c r="F261" s="196">
        <v>623000</v>
      </c>
      <c r="G261" s="112"/>
      <c r="H261" s="112"/>
      <c r="I261" s="74">
        <v>100</v>
      </c>
    </row>
    <row r="262" spans="1:9" s="2" customFormat="1" ht="38.25">
      <c r="A262" s="546"/>
      <c r="B262" s="546"/>
      <c r="C262" s="112" t="s">
        <v>740</v>
      </c>
      <c r="D262" s="219">
        <v>37773</v>
      </c>
      <c r="E262" s="74">
        <v>1</v>
      </c>
      <c r="F262" s="196">
        <v>584493000</v>
      </c>
      <c r="G262" s="112"/>
      <c r="H262" s="112" t="s">
        <v>37</v>
      </c>
      <c r="I262" s="74">
        <v>69.7</v>
      </c>
    </row>
    <row r="263" spans="1:9" s="2" customFormat="1" ht="12.75" customHeight="1">
      <c r="A263" s="546"/>
      <c r="B263" s="546"/>
      <c r="C263" s="112" t="s">
        <v>806</v>
      </c>
      <c r="D263" s="219">
        <v>31017</v>
      </c>
      <c r="E263" s="74">
        <v>1</v>
      </c>
      <c r="F263" s="196">
        <v>3235000</v>
      </c>
      <c r="G263" s="160"/>
      <c r="H263" s="112" t="s">
        <v>38</v>
      </c>
      <c r="I263" s="74">
        <v>100</v>
      </c>
    </row>
    <row r="264" spans="1:9" s="2" customFormat="1" ht="25.5">
      <c r="A264" s="546"/>
      <c r="B264" s="546"/>
      <c r="C264" s="159" t="s">
        <v>438</v>
      </c>
      <c r="D264" s="219">
        <v>32112</v>
      </c>
      <c r="E264" s="74">
        <v>1</v>
      </c>
      <c r="F264" s="196">
        <v>107201000</v>
      </c>
      <c r="G264" s="112"/>
      <c r="H264" s="112" t="s">
        <v>439</v>
      </c>
      <c r="I264" s="74">
        <v>65.2</v>
      </c>
    </row>
    <row r="265" spans="1:9" s="2" customFormat="1" ht="12.75" customHeight="1">
      <c r="A265" s="546"/>
      <c r="B265" s="546"/>
      <c r="C265" s="112" t="s">
        <v>807</v>
      </c>
      <c r="D265" s="219">
        <v>30590</v>
      </c>
      <c r="E265" s="74">
        <v>1</v>
      </c>
      <c r="F265" s="196">
        <v>571685000</v>
      </c>
      <c r="G265" s="112"/>
      <c r="H265" s="112" t="s">
        <v>440</v>
      </c>
      <c r="I265" s="74">
        <v>98.8</v>
      </c>
    </row>
    <row r="266" spans="1:9" s="2" customFormat="1" ht="25.5">
      <c r="A266" s="546"/>
      <c r="B266" s="546"/>
      <c r="C266" s="112" t="s">
        <v>0</v>
      </c>
      <c r="D266" s="219">
        <v>38991</v>
      </c>
      <c r="E266" s="74">
        <v>1</v>
      </c>
      <c r="F266" s="196">
        <v>149117000</v>
      </c>
      <c r="G266" s="112"/>
      <c r="H266" s="112" t="s">
        <v>441</v>
      </c>
      <c r="I266" s="74">
        <v>38</v>
      </c>
    </row>
    <row r="267" spans="1:9" s="2" customFormat="1" ht="25.5">
      <c r="A267" s="546"/>
      <c r="B267" s="546"/>
      <c r="C267" s="112" t="s">
        <v>0</v>
      </c>
      <c r="D267" s="219">
        <v>38991</v>
      </c>
      <c r="E267" s="74">
        <v>1</v>
      </c>
      <c r="F267" s="196">
        <v>164707000</v>
      </c>
      <c r="G267" s="112"/>
      <c r="H267" s="112" t="s">
        <v>441</v>
      </c>
      <c r="I267" s="74">
        <v>38</v>
      </c>
    </row>
    <row r="268" spans="1:9" s="2" customFormat="1" ht="25.5">
      <c r="A268" s="546"/>
      <c r="B268" s="546"/>
      <c r="C268" s="112" t="s">
        <v>0</v>
      </c>
      <c r="D268" s="219">
        <v>38991</v>
      </c>
      <c r="E268" s="74">
        <v>1</v>
      </c>
      <c r="F268" s="196">
        <v>164707000</v>
      </c>
      <c r="G268" s="112"/>
      <c r="H268" s="112" t="s">
        <v>441</v>
      </c>
      <c r="I268" s="74">
        <v>38</v>
      </c>
    </row>
    <row r="269" spans="1:9" s="2" customFormat="1" ht="51">
      <c r="A269" s="546"/>
      <c r="B269" s="546"/>
      <c r="C269" s="112" t="s">
        <v>1</v>
      </c>
      <c r="D269" s="219">
        <v>38991</v>
      </c>
      <c r="E269" s="74">
        <v>1</v>
      </c>
      <c r="F269" s="196">
        <v>6198000</v>
      </c>
      <c r="G269" s="112"/>
      <c r="H269" s="112" t="s">
        <v>442</v>
      </c>
      <c r="I269" s="74">
        <v>41.4</v>
      </c>
    </row>
    <row r="270" spans="1:9" s="2" customFormat="1" ht="25.5">
      <c r="A270" s="546"/>
      <c r="B270" s="546"/>
      <c r="C270" s="112" t="s">
        <v>2</v>
      </c>
      <c r="D270" s="219">
        <v>31382</v>
      </c>
      <c r="E270" s="74">
        <v>1</v>
      </c>
      <c r="F270" s="196">
        <v>51485000</v>
      </c>
      <c r="G270" s="112"/>
      <c r="H270" s="112" t="s">
        <v>443</v>
      </c>
      <c r="I270" s="74">
        <v>84</v>
      </c>
    </row>
    <row r="271" spans="1:9" s="2" customFormat="1" ht="12.75">
      <c r="A271" s="546"/>
      <c r="B271" s="546"/>
      <c r="C271" s="537" t="s">
        <v>3</v>
      </c>
      <c r="D271" s="538">
        <v>30498</v>
      </c>
      <c r="E271" s="531">
        <v>1</v>
      </c>
      <c r="F271" s="532" t="s">
        <v>507</v>
      </c>
      <c r="G271" s="466"/>
      <c r="H271" s="466" t="s">
        <v>39</v>
      </c>
      <c r="I271" s="531">
        <v>100</v>
      </c>
    </row>
    <row r="272" spans="1:9" s="2" customFormat="1" ht="12.75">
      <c r="A272" s="546"/>
      <c r="B272" s="546"/>
      <c r="C272" s="537"/>
      <c r="D272" s="539"/>
      <c r="E272" s="531"/>
      <c r="F272" s="532"/>
      <c r="G272" s="466"/>
      <c r="H272" s="466"/>
      <c r="I272" s="531"/>
    </row>
    <row r="273" spans="1:9" s="2" customFormat="1" ht="12.75">
      <c r="A273" s="546"/>
      <c r="B273" s="546"/>
      <c r="C273" s="112" t="s">
        <v>4</v>
      </c>
      <c r="D273" s="219">
        <v>34335</v>
      </c>
      <c r="E273" s="74">
        <v>1</v>
      </c>
      <c r="F273" s="196">
        <v>9494000</v>
      </c>
      <c r="G273" s="112"/>
      <c r="H273" s="112"/>
      <c r="I273" s="74">
        <v>100</v>
      </c>
    </row>
    <row r="274" spans="1:9" s="2" customFormat="1" ht="38.25">
      <c r="A274" s="546"/>
      <c r="B274" s="546"/>
      <c r="C274" s="112" t="s">
        <v>5</v>
      </c>
      <c r="D274" s="219">
        <v>31017</v>
      </c>
      <c r="E274" s="74">
        <v>1</v>
      </c>
      <c r="F274" s="196">
        <v>1216000</v>
      </c>
      <c r="G274" s="112"/>
      <c r="H274" s="112" t="s">
        <v>40</v>
      </c>
      <c r="I274" s="74">
        <v>100</v>
      </c>
    </row>
    <row r="275" spans="1:9" s="2" customFormat="1" ht="51">
      <c r="A275" s="546"/>
      <c r="B275" s="546"/>
      <c r="C275" s="112" t="s">
        <v>6</v>
      </c>
      <c r="D275" s="219">
        <v>31017</v>
      </c>
      <c r="E275" s="74">
        <v>1</v>
      </c>
      <c r="F275" s="196">
        <v>4851000</v>
      </c>
      <c r="G275" s="112"/>
      <c r="H275" s="112" t="s">
        <v>41</v>
      </c>
      <c r="I275" s="74">
        <v>100</v>
      </c>
    </row>
    <row r="276" spans="1:9" s="2" customFormat="1" ht="38.25">
      <c r="A276" s="546"/>
      <c r="B276" s="546"/>
      <c r="C276" s="159" t="s">
        <v>7</v>
      </c>
      <c r="D276" s="219">
        <v>38991</v>
      </c>
      <c r="E276" s="74">
        <v>1</v>
      </c>
      <c r="F276" s="196">
        <v>49664000</v>
      </c>
      <c r="G276" s="112"/>
      <c r="H276" s="112" t="s">
        <v>506</v>
      </c>
      <c r="I276" s="74">
        <v>41.4</v>
      </c>
    </row>
    <row r="277" spans="1:9" s="2" customFormat="1" ht="12.75">
      <c r="A277" s="546"/>
      <c r="B277" s="546"/>
      <c r="C277" s="112" t="s">
        <v>8</v>
      </c>
      <c r="D277" s="219">
        <v>32478</v>
      </c>
      <c r="E277" s="74">
        <v>1</v>
      </c>
      <c r="F277" s="196">
        <v>147372000</v>
      </c>
      <c r="G277" s="112"/>
      <c r="H277" s="112"/>
      <c r="I277" s="74">
        <v>65.6</v>
      </c>
    </row>
    <row r="278" spans="1:9" s="2" customFormat="1" ht="12.75">
      <c r="A278" s="546"/>
      <c r="B278" s="546"/>
      <c r="C278" s="112" t="s">
        <v>9</v>
      </c>
      <c r="D278" s="219">
        <v>31017</v>
      </c>
      <c r="E278" s="74">
        <v>1</v>
      </c>
      <c r="F278" s="196">
        <v>14731000</v>
      </c>
      <c r="G278" s="112"/>
      <c r="H278" s="112"/>
      <c r="I278" s="74">
        <v>100</v>
      </c>
    </row>
    <row r="279" spans="1:9" s="2" customFormat="1" ht="38.25">
      <c r="A279" s="546"/>
      <c r="B279" s="546"/>
      <c r="C279" s="112" t="s">
        <v>10</v>
      </c>
      <c r="D279" s="219">
        <v>31017</v>
      </c>
      <c r="E279" s="74">
        <v>1</v>
      </c>
      <c r="F279" s="196">
        <v>593000</v>
      </c>
      <c r="G279" s="112"/>
      <c r="H279" s="112" t="s">
        <v>42</v>
      </c>
      <c r="I279" s="74">
        <v>100</v>
      </c>
    </row>
    <row r="280" spans="1:9" s="2" customFormat="1" ht="12.75">
      <c r="A280" s="546"/>
      <c r="B280" s="546"/>
      <c r="C280" s="112" t="s">
        <v>11</v>
      </c>
      <c r="D280" s="219">
        <v>32540</v>
      </c>
      <c r="E280" s="74">
        <v>1</v>
      </c>
      <c r="F280" s="196">
        <v>17000</v>
      </c>
      <c r="G280" s="112"/>
      <c r="H280" s="112"/>
      <c r="I280" s="74">
        <v>100</v>
      </c>
    </row>
    <row r="281" spans="1:9" s="2" customFormat="1" ht="12.75">
      <c r="A281" s="546"/>
      <c r="B281" s="546"/>
      <c r="C281" s="112" t="s">
        <v>12</v>
      </c>
      <c r="D281" s="219">
        <v>31382</v>
      </c>
      <c r="E281" s="74">
        <v>1</v>
      </c>
      <c r="F281" s="196">
        <v>39342000</v>
      </c>
      <c r="G281" s="112"/>
      <c r="H281" s="112"/>
      <c r="I281" s="74">
        <v>100</v>
      </c>
    </row>
    <row r="282" spans="1:9" s="2" customFormat="1" ht="24.75" customHeight="1">
      <c r="A282" s="546"/>
      <c r="B282" s="546"/>
      <c r="C282" s="466" t="s">
        <v>13</v>
      </c>
      <c r="D282" s="533">
        <v>30651</v>
      </c>
      <c r="E282" s="531">
        <v>1</v>
      </c>
      <c r="F282" s="532">
        <v>24941000</v>
      </c>
      <c r="G282" s="543" t="s">
        <v>713</v>
      </c>
      <c r="H282" s="466" t="s">
        <v>444</v>
      </c>
      <c r="I282" s="531">
        <v>100</v>
      </c>
    </row>
    <row r="283" spans="1:9" s="2" customFormat="1" ht="12.75">
      <c r="A283" s="546"/>
      <c r="B283" s="546"/>
      <c r="C283" s="466"/>
      <c r="D283" s="536"/>
      <c r="E283" s="531"/>
      <c r="F283" s="532"/>
      <c r="G283" s="543"/>
      <c r="H283" s="466"/>
      <c r="I283" s="531"/>
    </row>
    <row r="284" spans="1:9" s="2" customFormat="1" ht="51">
      <c r="A284" s="546"/>
      <c r="B284" s="546"/>
      <c r="C284" s="112" t="s">
        <v>14</v>
      </c>
      <c r="D284" s="219">
        <v>30529</v>
      </c>
      <c r="E284" s="74">
        <v>1</v>
      </c>
      <c r="F284" s="196">
        <v>115066000</v>
      </c>
      <c r="G284" s="112"/>
      <c r="H284" s="112" t="s">
        <v>445</v>
      </c>
      <c r="I284" s="74">
        <v>98</v>
      </c>
    </row>
    <row r="285" spans="1:9" s="2" customFormat="1" ht="12.75">
      <c r="A285" s="546"/>
      <c r="B285" s="546"/>
      <c r="C285" s="112" t="s">
        <v>15</v>
      </c>
      <c r="D285" s="219">
        <v>31382</v>
      </c>
      <c r="E285" s="74">
        <v>1</v>
      </c>
      <c r="F285" s="196">
        <v>116066000</v>
      </c>
      <c r="G285" s="112"/>
      <c r="H285" s="112"/>
      <c r="I285" s="74">
        <v>92.6</v>
      </c>
    </row>
    <row r="286" spans="1:9" s="2" customFormat="1" ht="51">
      <c r="A286" s="546"/>
      <c r="B286" s="546"/>
      <c r="C286" s="112" t="s">
        <v>16</v>
      </c>
      <c r="D286" s="219">
        <v>32112</v>
      </c>
      <c r="E286" s="74">
        <v>1</v>
      </c>
      <c r="F286" s="196">
        <v>33486000</v>
      </c>
      <c r="G286" s="112"/>
      <c r="H286" s="112" t="s">
        <v>446</v>
      </c>
      <c r="I286" s="74">
        <v>100</v>
      </c>
    </row>
    <row r="287" spans="1:9" s="2" customFormat="1" ht="24.75" customHeight="1">
      <c r="A287" s="546"/>
      <c r="B287" s="546"/>
      <c r="C287" s="466" t="s">
        <v>17</v>
      </c>
      <c r="D287" s="533">
        <v>37652</v>
      </c>
      <c r="E287" s="531">
        <v>1</v>
      </c>
      <c r="F287" s="532">
        <v>471915000</v>
      </c>
      <c r="G287" s="531" t="s">
        <v>447</v>
      </c>
      <c r="H287" s="466" t="s">
        <v>448</v>
      </c>
      <c r="I287" s="531">
        <v>64</v>
      </c>
    </row>
    <row r="288" spans="1:9" s="2" customFormat="1" ht="12.75">
      <c r="A288" s="546"/>
      <c r="B288" s="546"/>
      <c r="C288" s="466"/>
      <c r="D288" s="536"/>
      <c r="E288" s="531"/>
      <c r="F288" s="532"/>
      <c r="G288" s="531"/>
      <c r="H288" s="466"/>
      <c r="I288" s="531"/>
    </row>
    <row r="289" spans="1:9" s="2" customFormat="1" ht="12.75">
      <c r="A289" s="546"/>
      <c r="B289" s="546"/>
      <c r="C289" s="112" t="s">
        <v>18</v>
      </c>
      <c r="D289" s="219">
        <v>39052</v>
      </c>
      <c r="E289" s="74">
        <v>1</v>
      </c>
      <c r="F289" s="196">
        <v>2928000</v>
      </c>
      <c r="G289" s="160"/>
      <c r="H289" s="112"/>
      <c r="I289" s="74">
        <v>45.9</v>
      </c>
    </row>
    <row r="290" spans="1:9" s="2" customFormat="1" ht="12.75">
      <c r="A290" s="546"/>
      <c r="B290" s="546"/>
      <c r="C290" s="537" t="s">
        <v>19</v>
      </c>
      <c r="D290" s="533">
        <v>31017</v>
      </c>
      <c r="E290" s="531">
        <v>1</v>
      </c>
      <c r="F290" s="532">
        <v>95326000</v>
      </c>
      <c r="G290" s="531" t="s">
        <v>29</v>
      </c>
      <c r="H290" s="466"/>
      <c r="I290" s="531">
        <v>100</v>
      </c>
    </row>
    <row r="291" spans="1:9" s="2" customFormat="1" ht="12.75">
      <c r="A291" s="546"/>
      <c r="B291" s="546"/>
      <c r="C291" s="537"/>
      <c r="D291" s="536"/>
      <c r="E291" s="531"/>
      <c r="F291" s="532"/>
      <c r="G291" s="531"/>
      <c r="H291" s="466"/>
      <c r="I291" s="531"/>
    </row>
    <row r="292" spans="1:9" s="2" customFormat="1" ht="25.5">
      <c r="A292" s="546"/>
      <c r="B292" s="546"/>
      <c r="C292" s="112" t="s">
        <v>20</v>
      </c>
      <c r="D292" s="219">
        <v>31382</v>
      </c>
      <c r="E292" s="74">
        <v>1</v>
      </c>
      <c r="F292" s="196">
        <v>249842000</v>
      </c>
      <c r="G292" s="112"/>
      <c r="H292" s="112" t="s">
        <v>20</v>
      </c>
      <c r="I292" s="74">
        <v>100</v>
      </c>
    </row>
    <row r="293" spans="1:9" s="2" customFormat="1" ht="12.75">
      <c r="A293" s="546"/>
      <c r="B293" s="546"/>
      <c r="C293" s="112" t="s">
        <v>21</v>
      </c>
      <c r="D293" s="219">
        <v>30651</v>
      </c>
      <c r="E293" s="74">
        <v>1</v>
      </c>
      <c r="F293" s="196">
        <v>1826000</v>
      </c>
      <c r="G293" s="112"/>
      <c r="H293" s="112"/>
      <c r="I293" s="74">
        <v>100</v>
      </c>
    </row>
    <row r="294" spans="1:9" s="2" customFormat="1" ht="12.75">
      <c r="A294" s="546"/>
      <c r="B294" s="546"/>
      <c r="C294" s="112" t="s">
        <v>22</v>
      </c>
      <c r="D294" s="219">
        <v>31138</v>
      </c>
      <c r="E294" s="74">
        <v>1</v>
      </c>
      <c r="F294" s="196">
        <v>99000</v>
      </c>
      <c r="G294" s="112"/>
      <c r="H294" s="112"/>
      <c r="I294" s="74">
        <v>100</v>
      </c>
    </row>
    <row r="295" spans="1:9" s="2" customFormat="1" ht="25.5">
      <c r="A295" s="546"/>
      <c r="B295" s="546"/>
      <c r="C295" s="112" t="s">
        <v>23</v>
      </c>
      <c r="D295" s="219">
        <v>31382</v>
      </c>
      <c r="E295" s="74">
        <v>1</v>
      </c>
      <c r="F295" s="196">
        <v>97872000</v>
      </c>
      <c r="G295" s="112"/>
      <c r="H295" s="112" t="s">
        <v>449</v>
      </c>
      <c r="I295" s="74">
        <v>96.7</v>
      </c>
    </row>
    <row r="296" spans="1:9" s="2" customFormat="1" ht="25.5">
      <c r="A296" s="546"/>
      <c r="B296" s="546"/>
      <c r="C296" s="159" t="s">
        <v>24</v>
      </c>
      <c r="D296" s="219">
        <v>31382</v>
      </c>
      <c r="E296" s="74">
        <v>1</v>
      </c>
      <c r="F296" s="196">
        <v>97872000</v>
      </c>
      <c r="G296" s="112"/>
      <c r="H296" s="112" t="s">
        <v>449</v>
      </c>
      <c r="I296" s="74">
        <v>96.5</v>
      </c>
    </row>
    <row r="297" spans="1:9" s="2" customFormat="1" ht="76.5">
      <c r="A297" s="546"/>
      <c r="B297" s="546"/>
      <c r="C297" s="112" t="s">
        <v>25</v>
      </c>
      <c r="D297" s="219">
        <v>38991</v>
      </c>
      <c r="E297" s="74">
        <v>1</v>
      </c>
      <c r="F297" s="196">
        <v>34979000</v>
      </c>
      <c r="G297" s="112"/>
      <c r="H297" s="112" t="s">
        <v>450</v>
      </c>
      <c r="I297" s="74">
        <v>29.2</v>
      </c>
    </row>
    <row r="298" spans="1:9" s="2" customFormat="1" ht="25.5">
      <c r="A298" s="546"/>
      <c r="B298" s="546"/>
      <c r="C298" s="112" t="s">
        <v>25</v>
      </c>
      <c r="D298" s="219">
        <v>38991</v>
      </c>
      <c r="E298" s="74">
        <v>1</v>
      </c>
      <c r="F298" s="196">
        <v>47127000</v>
      </c>
      <c r="G298" s="112"/>
      <c r="H298" s="112" t="s">
        <v>451</v>
      </c>
      <c r="I298" s="74">
        <v>40</v>
      </c>
    </row>
    <row r="299" spans="1:9" s="2" customFormat="1" ht="12.75" customHeight="1">
      <c r="A299" s="546"/>
      <c r="B299" s="546"/>
      <c r="C299" s="112" t="s">
        <v>452</v>
      </c>
      <c r="D299" s="219">
        <v>30286</v>
      </c>
      <c r="E299" s="74">
        <v>1</v>
      </c>
      <c r="F299" s="196">
        <v>311352000</v>
      </c>
      <c r="G299" s="112"/>
      <c r="H299" s="112"/>
      <c r="I299" s="74">
        <v>76.3</v>
      </c>
    </row>
    <row r="300" spans="1:9" s="2" customFormat="1" ht="12.75" customHeight="1">
      <c r="A300" s="546"/>
      <c r="B300" s="546"/>
      <c r="C300" s="112" t="s">
        <v>452</v>
      </c>
      <c r="D300" s="219">
        <v>30286</v>
      </c>
      <c r="E300" s="74">
        <v>1</v>
      </c>
      <c r="F300" s="196">
        <v>221911000</v>
      </c>
      <c r="G300" s="112"/>
      <c r="H300" s="112"/>
      <c r="I300" s="74">
        <v>75.9</v>
      </c>
    </row>
    <row r="301" spans="1:9" s="2" customFormat="1" ht="12.75" customHeight="1">
      <c r="A301" s="546"/>
      <c r="B301" s="546"/>
      <c r="C301" s="112" t="s">
        <v>453</v>
      </c>
      <c r="D301" s="219">
        <v>30651</v>
      </c>
      <c r="E301" s="74">
        <v>1</v>
      </c>
      <c r="F301" s="196">
        <v>7386687000</v>
      </c>
      <c r="G301" s="112"/>
      <c r="H301" s="112"/>
      <c r="I301" s="74">
        <v>36</v>
      </c>
    </row>
    <row r="302" spans="1:9" s="2" customFormat="1" ht="38.25">
      <c r="A302" s="546"/>
      <c r="B302" s="546"/>
      <c r="C302" s="112" t="s">
        <v>454</v>
      </c>
      <c r="D302" s="219">
        <v>30651</v>
      </c>
      <c r="E302" s="74">
        <v>1</v>
      </c>
      <c r="F302" s="196">
        <v>2259985000</v>
      </c>
      <c r="G302" s="112"/>
      <c r="H302" s="112" t="s">
        <v>455</v>
      </c>
      <c r="I302" s="74">
        <v>87</v>
      </c>
    </row>
    <row r="303" spans="1:9" s="2" customFormat="1" ht="12.75" customHeight="1">
      <c r="A303" s="546"/>
      <c r="B303" s="546"/>
      <c r="C303" s="112" t="s">
        <v>456</v>
      </c>
      <c r="D303" s="219">
        <v>31017</v>
      </c>
      <c r="E303" s="74">
        <v>1</v>
      </c>
      <c r="F303" s="196">
        <v>1205779000</v>
      </c>
      <c r="G303" s="112"/>
      <c r="H303" s="112"/>
      <c r="I303" s="74">
        <v>14.1</v>
      </c>
    </row>
    <row r="304" spans="1:9" s="2" customFormat="1" ht="12.75" customHeight="1">
      <c r="A304" s="546"/>
      <c r="B304" s="546"/>
      <c r="C304" s="112" t="s">
        <v>457</v>
      </c>
      <c r="D304" s="219">
        <v>32112</v>
      </c>
      <c r="E304" s="74">
        <v>1</v>
      </c>
      <c r="F304" s="196">
        <v>669859000</v>
      </c>
      <c r="G304" s="112"/>
      <c r="H304" s="112"/>
      <c r="I304" s="74">
        <v>14.4</v>
      </c>
    </row>
    <row r="305" spans="1:9" s="2" customFormat="1" ht="12.75" customHeight="1">
      <c r="A305" s="546"/>
      <c r="B305" s="546"/>
      <c r="C305" s="112" t="s">
        <v>458</v>
      </c>
      <c r="D305" s="219">
        <v>30651</v>
      </c>
      <c r="E305" s="74">
        <v>1</v>
      </c>
      <c r="F305" s="196">
        <v>865824000</v>
      </c>
      <c r="G305" s="112"/>
      <c r="H305" s="112"/>
      <c r="I305" s="74">
        <v>45.9</v>
      </c>
    </row>
    <row r="306" spans="1:9" s="2" customFormat="1" ht="12.75" customHeight="1">
      <c r="A306" s="546"/>
      <c r="B306" s="546"/>
      <c r="C306" s="112" t="s">
        <v>458</v>
      </c>
      <c r="D306" s="219">
        <v>31017</v>
      </c>
      <c r="E306" s="74">
        <v>1</v>
      </c>
      <c r="F306" s="196">
        <v>1210968000</v>
      </c>
      <c r="G306" s="112"/>
      <c r="H306" s="112"/>
      <c r="I306" s="74">
        <v>40</v>
      </c>
    </row>
    <row r="307" spans="1:9" s="2" customFormat="1" ht="38.25">
      <c r="A307" s="546"/>
      <c r="B307" s="546"/>
      <c r="C307" s="112" t="s">
        <v>459</v>
      </c>
      <c r="D307" s="219">
        <v>30651</v>
      </c>
      <c r="E307" s="74">
        <v>1</v>
      </c>
      <c r="F307" s="196">
        <v>171085000</v>
      </c>
      <c r="G307" s="112"/>
      <c r="H307" s="112" t="s">
        <v>460</v>
      </c>
      <c r="I307" s="74">
        <v>91</v>
      </c>
    </row>
    <row r="308" spans="1:9" s="2" customFormat="1" ht="38.25">
      <c r="A308" s="546"/>
      <c r="B308" s="546"/>
      <c r="C308" s="112" t="s">
        <v>459</v>
      </c>
      <c r="D308" s="219">
        <v>30651</v>
      </c>
      <c r="E308" s="74">
        <v>1</v>
      </c>
      <c r="F308" s="196">
        <v>77378000</v>
      </c>
      <c r="G308" s="112"/>
      <c r="H308" s="112" t="s">
        <v>460</v>
      </c>
      <c r="I308" s="74">
        <v>91</v>
      </c>
    </row>
    <row r="309" spans="1:9" s="2" customFormat="1" ht="25.5">
      <c r="A309" s="546"/>
      <c r="B309" s="546"/>
      <c r="C309" s="112" t="s">
        <v>461</v>
      </c>
      <c r="D309" s="219">
        <v>32112</v>
      </c>
      <c r="E309" s="74">
        <v>1</v>
      </c>
      <c r="F309" s="196">
        <v>3417833000</v>
      </c>
      <c r="G309" s="112"/>
      <c r="H309" s="112"/>
      <c r="I309" s="74">
        <v>14.1</v>
      </c>
    </row>
    <row r="310" spans="1:9" s="2" customFormat="1" ht="12.75">
      <c r="A310" s="546"/>
      <c r="B310" s="546"/>
      <c r="C310" s="112" t="s">
        <v>462</v>
      </c>
      <c r="D310" s="219">
        <v>31017</v>
      </c>
      <c r="E310" s="74">
        <v>1</v>
      </c>
      <c r="F310" s="196">
        <v>224042000</v>
      </c>
      <c r="G310" s="112"/>
      <c r="H310" s="112"/>
      <c r="I310" s="74">
        <v>14.1</v>
      </c>
    </row>
    <row r="311" spans="1:9" s="2" customFormat="1" ht="25.5">
      <c r="A311" s="546"/>
      <c r="B311" s="546"/>
      <c r="C311" s="112" t="s">
        <v>463</v>
      </c>
      <c r="D311" s="219">
        <v>32478</v>
      </c>
      <c r="E311" s="74">
        <v>1</v>
      </c>
      <c r="F311" s="196">
        <v>11472098000</v>
      </c>
      <c r="G311" s="112"/>
      <c r="H311" s="112"/>
      <c r="I311" s="74">
        <v>34.6</v>
      </c>
    </row>
    <row r="312" spans="1:9" s="2" customFormat="1" ht="12.75">
      <c r="A312" s="546"/>
      <c r="B312" s="546"/>
      <c r="C312" s="112" t="s">
        <v>464</v>
      </c>
      <c r="D312" s="219">
        <v>32112</v>
      </c>
      <c r="E312" s="74">
        <v>1</v>
      </c>
      <c r="F312" s="196">
        <v>612079000</v>
      </c>
      <c r="G312" s="112"/>
      <c r="H312" s="112"/>
      <c r="I312" s="165">
        <v>42018</v>
      </c>
    </row>
    <row r="313" spans="1:9" s="2" customFormat="1" ht="12.75" customHeight="1">
      <c r="A313" s="546"/>
      <c r="B313" s="546"/>
      <c r="C313" s="112" t="s">
        <v>465</v>
      </c>
      <c r="D313" s="219">
        <v>30651</v>
      </c>
      <c r="E313" s="74">
        <v>1</v>
      </c>
      <c r="F313" s="196">
        <v>33102000</v>
      </c>
      <c r="G313" s="112"/>
      <c r="H313" s="112"/>
      <c r="I313" s="74">
        <v>100</v>
      </c>
    </row>
    <row r="314" spans="1:9" s="2" customFormat="1" ht="12.75" customHeight="1">
      <c r="A314" s="546"/>
      <c r="B314" s="546"/>
      <c r="C314" s="112" t="s">
        <v>466</v>
      </c>
      <c r="D314" s="219">
        <v>31017</v>
      </c>
      <c r="E314" s="74">
        <v>1</v>
      </c>
      <c r="F314" s="196">
        <v>19934000</v>
      </c>
      <c r="G314" s="112"/>
      <c r="H314" s="112"/>
      <c r="I314" s="74">
        <v>74</v>
      </c>
    </row>
    <row r="315" spans="1:9" s="2" customFormat="1" ht="12.75" customHeight="1">
      <c r="A315" s="546"/>
      <c r="B315" s="546"/>
      <c r="C315" s="112" t="s">
        <v>466</v>
      </c>
      <c r="D315" s="219">
        <v>30651</v>
      </c>
      <c r="E315" s="74">
        <v>1</v>
      </c>
      <c r="F315" s="196">
        <v>307039000</v>
      </c>
      <c r="G315" s="112"/>
      <c r="H315" s="112"/>
      <c r="I315" s="74">
        <v>80</v>
      </c>
    </row>
    <row r="316" spans="1:9" s="2" customFormat="1" ht="12.75">
      <c r="A316" s="546"/>
      <c r="B316" s="546"/>
      <c r="C316" s="112" t="s">
        <v>467</v>
      </c>
      <c r="D316" s="219">
        <v>30651</v>
      </c>
      <c r="E316" s="74">
        <v>1</v>
      </c>
      <c r="F316" s="196">
        <v>10786000</v>
      </c>
      <c r="G316" s="112"/>
      <c r="H316" s="112"/>
      <c r="I316" s="74">
        <v>85.1</v>
      </c>
    </row>
    <row r="317" spans="1:9" s="2" customFormat="1" ht="12.75">
      <c r="A317" s="546"/>
      <c r="B317" s="546"/>
      <c r="C317" s="112" t="s">
        <v>468</v>
      </c>
      <c r="D317" s="219">
        <v>30651</v>
      </c>
      <c r="E317" s="74">
        <v>1</v>
      </c>
      <c r="F317" s="196">
        <v>71462000</v>
      </c>
      <c r="G317" s="112"/>
      <c r="H317" s="112"/>
      <c r="I317" s="74">
        <v>67</v>
      </c>
    </row>
    <row r="318" spans="1:9" s="2" customFormat="1" ht="25.5">
      <c r="A318" s="546"/>
      <c r="B318" s="546"/>
      <c r="C318" s="112" t="s">
        <v>469</v>
      </c>
      <c r="D318" s="219">
        <v>38991</v>
      </c>
      <c r="E318" s="74">
        <v>1</v>
      </c>
      <c r="F318" s="196">
        <v>93558000</v>
      </c>
      <c r="G318" s="112"/>
      <c r="H318" s="112" t="s">
        <v>470</v>
      </c>
      <c r="I318" s="74">
        <v>39.8</v>
      </c>
    </row>
    <row r="319" spans="1:9" s="2" customFormat="1" ht="12.75">
      <c r="A319" s="546"/>
      <c r="B319" s="546"/>
      <c r="C319" s="112" t="s">
        <v>471</v>
      </c>
      <c r="D319" s="219">
        <v>30651</v>
      </c>
      <c r="E319" s="74">
        <v>1</v>
      </c>
      <c r="F319" s="196">
        <v>61513000</v>
      </c>
      <c r="G319" s="112"/>
      <c r="H319" s="112"/>
      <c r="I319" s="74">
        <v>67</v>
      </c>
    </row>
    <row r="320" spans="1:9" s="2" customFormat="1" ht="12.75">
      <c r="A320" s="546"/>
      <c r="B320" s="546"/>
      <c r="C320" s="112" t="s">
        <v>472</v>
      </c>
      <c r="D320" s="219">
        <v>32112</v>
      </c>
      <c r="E320" s="74">
        <v>1</v>
      </c>
      <c r="F320" s="196">
        <v>103708000</v>
      </c>
      <c r="G320" s="112"/>
      <c r="H320" s="112"/>
      <c r="I320" s="74">
        <v>52.4</v>
      </c>
    </row>
    <row r="321" spans="1:9" s="2" customFormat="1" ht="25.5">
      <c r="A321" s="546"/>
      <c r="B321" s="546"/>
      <c r="C321" s="112" t="s">
        <v>473</v>
      </c>
      <c r="D321" s="219">
        <v>30651</v>
      </c>
      <c r="E321" s="74">
        <v>1</v>
      </c>
      <c r="F321" s="196">
        <v>57418000</v>
      </c>
      <c r="G321" s="112"/>
      <c r="H321" s="112" t="s">
        <v>474</v>
      </c>
      <c r="I321" s="74">
        <v>100</v>
      </c>
    </row>
    <row r="322" spans="1:9" s="2" customFormat="1" ht="12.75">
      <c r="A322" s="546"/>
      <c r="B322" s="546"/>
      <c r="C322" s="112" t="s">
        <v>475</v>
      </c>
      <c r="D322" s="219">
        <v>31017</v>
      </c>
      <c r="E322" s="74">
        <v>1</v>
      </c>
      <c r="F322" s="196">
        <v>976625000</v>
      </c>
      <c r="G322" s="112"/>
      <c r="H322" s="112"/>
      <c r="I322" s="74">
        <v>14.1</v>
      </c>
    </row>
    <row r="323" spans="1:9" s="2" customFormat="1" ht="12.75">
      <c r="A323" s="546"/>
      <c r="B323" s="546"/>
      <c r="C323" s="159" t="s">
        <v>476</v>
      </c>
      <c r="D323" s="219">
        <v>32112</v>
      </c>
      <c r="E323" s="74">
        <v>1</v>
      </c>
      <c r="F323" s="196">
        <v>979010000</v>
      </c>
      <c r="G323" s="112"/>
      <c r="H323" s="112"/>
      <c r="I323" s="74">
        <v>14.1</v>
      </c>
    </row>
    <row r="324" spans="1:9" s="2" customFormat="1" ht="12.75">
      <c r="A324" s="546"/>
      <c r="B324" s="546"/>
      <c r="C324" s="112" t="s">
        <v>477</v>
      </c>
      <c r="D324" s="219">
        <v>30651</v>
      </c>
      <c r="E324" s="74">
        <v>1</v>
      </c>
      <c r="F324" s="196">
        <v>3943000</v>
      </c>
      <c r="G324" s="112"/>
      <c r="H324" s="112" t="s">
        <v>478</v>
      </c>
      <c r="I324" s="74">
        <v>100</v>
      </c>
    </row>
    <row r="325" spans="1:9" ht="24.75" customHeight="1">
      <c r="A325" s="546"/>
      <c r="B325" s="546"/>
      <c r="C325" s="112" t="s">
        <v>479</v>
      </c>
      <c r="D325" s="219">
        <v>30651</v>
      </c>
      <c r="E325" s="74">
        <v>1</v>
      </c>
      <c r="F325" s="196">
        <v>56660000</v>
      </c>
      <c r="G325" s="112"/>
      <c r="H325" s="112" t="s">
        <v>480</v>
      </c>
      <c r="I325" s="74">
        <v>98.1</v>
      </c>
    </row>
    <row r="326" spans="1:9" ht="15.75" customHeight="1">
      <c r="A326" s="546"/>
      <c r="B326" s="546"/>
      <c r="C326" s="112" t="s">
        <v>481</v>
      </c>
      <c r="D326" s="219">
        <v>38322</v>
      </c>
      <c r="E326" s="74">
        <v>1</v>
      </c>
      <c r="F326" s="196">
        <v>17815000</v>
      </c>
      <c r="G326" s="112"/>
      <c r="H326" s="112"/>
      <c r="I326" s="74">
        <v>93.8</v>
      </c>
    </row>
    <row r="327" spans="1:9" ht="89.25" customHeight="1">
      <c r="A327" s="546"/>
      <c r="B327" s="546"/>
      <c r="C327" s="466" t="s">
        <v>482</v>
      </c>
      <c r="D327" s="533">
        <v>31656</v>
      </c>
      <c r="E327" s="531">
        <v>1</v>
      </c>
      <c r="F327" s="532">
        <v>111418000</v>
      </c>
      <c r="G327" s="531" t="s">
        <v>483</v>
      </c>
      <c r="H327" s="466" t="s">
        <v>484</v>
      </c>
      <c r="I327" s="531">
        <v>92</v>
      </c>
    </row>
    <row r="328" spans="1:9" ht="26.25" customHeight="1">
      <c r="A328" s="546"/>
      <c r="B328" s="546"/>
      <c r="C328" s="466"/>
      <c r="D328" s="536"/>
      <c r="E328" s="531"/>
      <c r="F328" s="532"/>
      <c r="G328" s="531"/>
      <c r="H328" s="466"/>
      <c r="I328" s="531"/>
    </row>
    <row r="329" spans="1:9" ht="40.5" customHeight="1">
      <c r="A329" s="546"/>
      <c r="B329" s="546"/>
      <c r="C329" s="112" t="s">
        <v>485</v>
      </c>
      <c r="D329" s="219">
        <v>32843</v>
      </c>
      <c r="E329" s="74">
        <v>1</v>
      </c>
      <c r="F329" s="196">
        <v>8341000</v>
      </c>
      <c r="G329" s="112"/>
      <c r="H329" s="112" t="s">
        <v>486</v>
      </c>
      <c r="I329" s="74">
        <v>100</v>
      </c>
    </row>
    <row r="330" spans="1:9" ht="42.75" customHeight="1">
      <c r="A330" s="546"/>
      <c r="B330" s="546"/>
      <c r="C330" s="112" t="s">
        <v>487</v>
      </c>
      <c r="D330" s="219">
        <v>31413</v>
      </c>
      <c r="E330" s="74">
        <v>1</v>
      </c>
      <c r="F330" s="196">
        <v>26222000</v>
      </c>
      <c r="G330" s="112"/>
      <c r="H330" s="112" t="s">
        <v>488</v>
      </c>
      <c r="I330" s="74">
        <v>100</v>
      </c>
    </row>
    <row r="331" spans="1:9" ht="63.75" customHeight="1">
      <c r="A331" s="546"/>
      <c r="B331" s="546"/>
      <c r="C331" s="466" t="s">
        <v>489</v>
      </c>
      <c r="D331" s="533">
        <v>31017</v>
      </c>
      <c r="E331" s="531">
        <v>1</v>
      </c>
      <c r="F331" s="532">
        <v>9844000</v>
      </c>
      <c r="G331" s="531" t="s">
        <v>490</v>
      </c>
      <c r="H331" s="466" t="s">
        <v>491</v>
      </c>
      <c r="I331" s="531">
        <v>100</v>
      </c>
    </row>
    <row r="332" spans="1:9" ht="16.5" customHeight="1">
      <c r="A332" s="546"/>
      <c r="B332" s="546"/>
      <c r="C332" s="466"/>
      <c r="D332" s="536"/>
      <c r="E332" s="531"/>
      <c r="F332" s="532"/>
      <c r="G332" s="531"/>
      <c r="H332" s="466"/>
      <c r="I332" s="531"/>
    </row>
    <row r="333" spans="1:9" ht="63.75" customHeight="1">
      <c r="A333" s="546"/>
      <c r="B333" s="546"/>
      <c r="C333" s="112" t="s">
        <v>492</v>
      </c>
      <c r="D333" s="219" t="s">
        <v>493</v>
      </c>
      <c r="E333" s="74">
        <v>1</v>
      </c>
      <c r="F333" s="196">
        <v>51485000</v>
      </c>
      <c r="G333" s="112"/>
      <c r="H333" s="112" t="s">
        <v>494</v>
      </c>
      <c r="I333" s="74">
        <v>84.1</v>
      </c>
    </row>
    <row r="334" spans="1:9" ht="25.5">
      <c r="A334" s="546"/>
      <c r="B334" s="546"/>
      <c r="C334" s="112" t="s">
        <v>19</v>
      </c>
      <c r="D334" s="222">
        <v>1984</v>
      </c>
      <c r="E334" s="74">
        <v>1</v>
      </c>
      <c r="F334" s="196">
        <v>95326000</v>
      </c>
      <c r="G334" s="112" t="s">
        <v>347</v>
      </c>
      <c r="H334" s="112"/>
      <c r="I334" s="74">
        <v>100</v>
      </c>
    </row>
    <row r="335" spans="1:9" ht="38.25" customHeight="1">
      <c r="A335" s="546"/>
      <c r="B335" s="546"/>
      <c r="C335" s="466" t="s">
        <v>495</v>
      </c>
      <c r="D335" s="533">
        <v>37865</v>
      </c>
      <c r="E335" s="531">
        <v>1</v>
      </c>
      <c r="F335" s="532">
        <v>11296000</v>
      </c>
      <c r="G335" s="531" t="s">
        <v>496</v>
      </c>
      <c r="H335" s="466" t="s">
        <v>497</v>
      </c>
      <c r="I335" s="531">
        <v>95.9</v>
      </c>
    </row>
    <row r="336" spans="1:9" ht="12.75">
      <c r="A336" s="546"/>
      <c r="B336" s="546"/>
      <c r="C336" s="466"/>
      <c r="D336" s="534"/>
      <c r="E336" s="531"/>
      <c r="F336" s="532"/>
      <c r="G336" s="531"/>
      <c r="H336" s="466"/>
      <c r="I336" s="531"/>
    </row>
    <row r="337" spans="1:9" ht="12.75">
      <c r="A337" s="546"/>
      <c r="B337" s="546"/>
      <c r="C337" s="466"/>
      <c r="D337" s="536"/>
      <c r="E337" s="531"/>
      <c r="F337" s="532"/>
      <c r="G337" s="531"/>
      <c r="H337" s="466"/>
      <c r="I337" s="531"/>
    </row>
    <row r="338" spans="1:9" ht="25.5">
      <c r="A338" s="546"/>
      <c r="B338" s="546"/>
      <c r="C338" s="112" t="s">
        <v>498</v>
      </c>
      <c r="D338" s="219">
        <v>30651</v>
      </c>
      <c r="E338" s="74">
        <v>1</v>
      </c>
      <c r="F338" s="196">
        <v>35368000</v>
      </c>
      <c r="G338" s="112"/>
      <c r="H338" s="112" t="s">
        <v>499</v>
      </c>
      <c r="I338" s="74">
        <v>98</v>
      </c>
    </row>
    <row r="339" spans="1:9" ht="88.5" customHeight="1">
      <c r="A339" s="546"/>
      <c r="B339" s="546"/>
      <c r="C339" s="466" t="s">
        <v>500</v>
      </c>
      <c r="D339" s="533">
        <v>37498</v>
      </c>
      <c r="E339" s="531">
        <v>1</v>
      </c>
      <c r="F339" s="532">
        <v>4344000</v>
      </c>
      <c r="G339" s="531" t="s">
        <v>501</v>
      </c>
      <c r="H339" s="466" t="s">
        <v>502</v>
      </c>
      <c r="I339" s="531">
        <v>91.3</v>
      </c>
    </row>
    <row r="340" spans="1:9" ht="12.75">
      <c r="A340" s="546"/>
      <c r="B340" s="546"/>
      <c r="C340" s="466"/>
      <c r="D340" s="534"/>
      <c r="E340" s="531"/>
      <c r="F340" s="532"/>
      <c r="G340" s="531"/>
      <c r="H340" s="466"/>
      <c r="I340" s="531"/>
    </row>
    <row r="341" spans="1:9" ht="12.75">
      <c r="A341" s="546"/>
      <c r="B341" s="546"/>
      <c r="C341" s="466"/>
      <c r="D341" s="534"/>
      <c r="E341" s="531"/>
      <c r="F341" s="532"/>
      <c r="G341" s="531"/>
      <c r="H341" s="466"/>
      <c r="I341" s="531"/>
    </row>
    <row r="342" spans="1:9" ht="13.5" thickBot="1">
      <c r="A342" s="547"/>
      <c r="B342" s="547"/>
      <c r="C342" s="390"/>
      <c r="D342" s="535"/>
      <c r="E342" s="397"/>
      <c r="F342" s="491"/>
      <c r="G342" s="397"/>
      <c r="H342" s="390"/>
      <c r="I342" s="397"/>
    </row>
    <row r="343" spans="1:9" ht="13.5" thickBot="1">
      <c r="A343" s="496" t="s">
        <v>694</v>
      </c>
      <c r="B343" s="548"/>
      <c r="C343" s="200"/>
      <c r="D343" s="223"/>
      <c r="E343" s="164">
        <f>SUM(E177:E342)</f>
        <v>126</v>
      </c>
      <c r="F343" s="195">
        <f>SUM(F177:F342)</f>
        <v>39733692980</v>
      </c>
      <c r="G343" s="157"/>
      <c r="H343" s="156"/>
      <c r="I343" s="158"/>
    </row>
    <row r="344" spans="1:9" ht="16.5" customHeight="1">
      <c r="A344" s="586" t="s">
        <v>341</v>
      </c>
      <c r="B344" s="587"/>
      <c r="C344" s="121" t="s">
        <v>342</v>
      </c>
      <c r="D344" s="218">
        <v>1996</v>
      </c>
      <c r="E344" s="69">
        <v>1</v>
      </c>
      <c r="F344" s="199">
        <v>8862352</v>
      </c>
      <c r="G344" s="69" t="s">
        <v>703</v>
      </c>
      <c r="H344" s="121"/>
      <c r="I344" s="121"/>
    </row>
    <row r="345" spans="1:9" ht="27.75" customHeight="1">
      <c r="A345" s="588"/>
      <c r="B345" s="589"/>
      <c r="C345" s="112" t="s">
        <v>343</v>
      </c>
      <c r="D345" s="224">
        <v>1996</v>
      </c>
      <c r="E345" s="74">
        <v>1</v>
      </c>
      <c r="F345" s="160">
        <v>62884389</v>
      </c>
      <c r="G345" s="74" t="s">
        <v>703</v>
      </c>
      <c r="H345" s="112" t="s">
        <v>346</v>
      </c>
      <c r="I345" s="112"/>
    </row>
    <row r="346" spans="1:9" ht="26.25" thickBot="1">
      <c r="A346" s="590"/>
      <c r="B346" s="591"/>
      <c r="C346" s="120" t="s">
        <v>344</v>
      </c>
      <c r="D346" s="217">
        <v>1996</v>
      </c>
      <c r="E346" s="75">
        <v>1</v>
      </c>
      <c r="F346" s="201">
        <v>12975208</v>
      </c>
      <c r="G346" s="75" t="s">
        <v>703</v>
      </c>
      <c r="H346" s="120" t="s">
        <v>345</v>
      </c>
      <c r="I346" s="120"/>
    </row>
    <row r="347" spans="1:9" ht="13.5" thickBot="1">
      <c r="A347" s="432" t="s">
        <v>694</v>
      </c>
      <c r="B347" s="592"/>
      <c r="C347" s="202"/>
      <c r="D347" s="203"/>
      <c r="E347" s="164">
        <f>SUM(E344:E346)</f>
        <v>3</v>
      </c>
      <c r="F347" s="204">
        <f>SUM(F344:F346)</f>
        <v>84721949</v>
      </c>
      <c r="G347" s="205"/>
      <c r="H347" s="206"/>
      <c r="I347" s="207"/>
    </row>
    <row r="348" spans="1:9" ht="12.75">
      <c r="A348" s="152"/>
      <c r="B348" s="152"/>
      <c r="C348" s="153"/>
      <c r="D348" s="154"/>
      <c r="E348" s="155"/>
      <c r="F348" s="153"/>
      <c r="G348" s="155"/>
      <c r="H348" s="153"/>
      <c r="I348" s="151"/>
    </row>
    <row r="351" ht="12.75">
      <c r="C351" s="10">
        <v>0</v>
      </c>
    </row>
  </sheetData>
  <mergeCells count="278">
    <mergeCell ref="A344:B346"/>
    <mergeCell ref="A347:B347"/>
    <mergeCell ref="A118:B129"/>
    <mergeCell ref="G72:G73"/>
    <mergeCell ref="A63:B77"/>
    <mergeCell ref="A78:B78"/>
    <mergeCell ref="A79:B80"/>
    <mergeCell ref="D72:D73"/>
    <mergeCell ref="E72:E73"/>
    <mergeCell ref="F72:F73"/>
    <mergeCell ref="I72:I73"/>
    <mergeCell ref="A81:B81"/>
    <mergeCell ref="A117:B117"/>
    <mergeCell ref="A82:B116"/>
    <mergeCell ref="I97:I98"/>
    <mergeCell ref="C99:C100"/>
    <mergeCell ref="E99:E100"/>
    <mergeCell ref="F99:F100"/>
    <mergeCell ref="G99:G100"/>
    <mergeCell ref="D99:D100"/>
    <mergeCell ref="A52:B52"/>
    <mergeCell ref="A1:I2"/>
    <mergeCell ref="A3:C4"/>
    <mergeCell ref="D3:D6"/>
    <mergeCell ref="E3:E6"/>
    <mergeCell ref="F3:F6"/>
    <mergeCell ref="G3:G6"/>
    <mergeCell ref="H3:H6"/>
    <mergeCell ref="I3:I6"/>
    <mergeCell ref="C5:C6"/>
    <mergeCell ref="A7:B7"/>
    <mergeCell ref="A9:B17"/>
    <mergeCell ref="A51:B51"/>
    <mergeCell ref="A5:B6"/>
    <mergeCell ref="A8:B8"/>
    <mergeCell ref="A18:B18"/>
    <mergeCell ref="A19:B39"/>
    <mergeCell ref="A40:B40"/>
    <mergeCell ref="A42:B49"/>
    <mergeCell ref="A50:B50"/>
    <mergeCell ref="A59:B59"/>
    <mergeCell ref="A53:B58"/>
    <mergeCell ref="A134:B134"/>
    <mergeCell ref="A131:B133"/>
    <mergeCell ref="A60:B60"/>
    <mergeCell ref="A61:B61"/>
    <mergeCell ref="A62:B62"/>
    <mergeCell ref="A157:B157"/>
    <mergeCell ref="A138:B138"/>
    <mergeCell ref="A135:B137"/>
    <mergeCell ref="A151:B151"/>
    <mergeCell ref="A154:B156"/>
    <mergeCell ref="A153:B153"/>
    <mergeCell ref="A152:B152"/>
    <mergeCell ref="I99:I100"/>
    <mergeCell ref="G97:G98"/>
    <mergeCell ref="H97:H98"/>
    <mergeCell ref="F97:F98"/>
    <mergeCell ref="I113:I114"/>
    <mergeCell ref="C115:C116"/>
    <mergeCell ref="E115:E116"/>
    <mergeCell ref="F115:F116"/>
    <mergeCell ref="G115:G116"/>
    <mergeCell ref="H115:H116"/>
    <mergeCell ref="I115:I116"/>
    <mergeCell ref="G113:G114"/>
    <mergeCell ref="D113:D114"/>
    <mergeCell ref="C113:C114"/>
    <mergeCell ref="C72:C73"/>
    <mergeCell ref="H113:H114"/>
    <mergeCell ref="E113:E114"/>
    <mergeCell ref="F113:F114"/>
    <mergeCell ref="H99:H100"/>
    <mergeCell ref="C97:C98"/>
    <mergeCell ref="E97:E98"/>
    <mergeCell ref="D97:D98"/>
    <mergeCell ref="H188:H189"/>
    <mergeCell ref="H178:H179"/>
    <mergeCell ref="H182:H184"/>
    <mergeCell ref="I188:I189"/>
    <mergeCell ref="I178:I179"/>
    <mergeCell ref="I182:I184"/>
    <mergeCell ref="C190:C192"/>
    <mergeCell ref="H190:H192"/>
    <mergeCell ref="I190:I192"/>
    <mergeCell ref="G217:G219"/>
    <mergeCell ref="F217:F219"/>
    <mergeCell ref="H193:H194"/>
    <mergeCell ref="I193:I194"/>
    <mergeCell ref="D193:D194"/>
    <mergeCell ref="C198:C199"/>
    <mergeCell ref="E198:E199"/>
    <mergeCell ref="G232:G233"/>
    <mergeCell ref="C237:C238"/>
    <mergeCell ref="E237:E238"/>
    <mergeCell ref="F232:F233"/>
    <mergeCell ref="G237:G238"/>
    <mergeCell ref="C243:C244"/>
    <mergeCell ref="E243:E244"/>
    <mergeCell ref="C217:C219"/>
    <mergeCell ref="E217:E219"/>
    <mergeCell ref="E232:E233"/>
    <mergeCell ref="D115:D116"/>
    <mergeCell ref="C245:C247"/>
    <mergeCell ref="E245:E247"/>
    <mergeCell ref="A343:B343"/>
    <mergeCell ref="A158:B175"/>
    <mergeCell ref="A176:B176"/>
    <mergeCell ref="C188:C189"/>
    <mergeCell ref="E188:E189"/>
    <mergeCell ref="A139:B150"/>
    <mergeCell ref="A130:B130"/>
    <mergeCell ref="A177:B342"/>
    <mergeCell ref="C251:C252"/>
    <mergeCell ref="E251:E252"/>
    <mergeCell ref="F251:F252"/>
    <mergeCell ref="F245:F247"/>
    <mergeCell ref="F180:F181"/>
    <mergeCell ref="F188:F189"/>
    <mergeCell ref="C193:C194"/>
    <mergeCell ref="E193:E194"/>
    <mergeCell ref="F193:F194"/>
    <mergeCell ref="G257:G259"/>
    <mergeCell ref="H251:H252"/>
    <mergeCell ref="I251:I252"/>
    <mergeCell ref="G339:G342"/>
    <mergeCell ref="G255:G256"/>
    <mergeCell ref="H255:H256"/>
    <mergeCell ref="I255:I256"/>
    <mergeCell ref="G282:G283"/>
    <mergeCell ref="H327:H328"/>
    <mergeCell ref="I327:I328"/>
    <mergeCell ref="C180:C181"/>
    <mergeCell ref="E180:E181"/>
    <mergeCell ref="D178:D179"/>
    <mergeCell ref="C178:C179"/>
    <mergeCell ref="E178:E179"/>
    <mergeCell ref="D180:D181"/>
    <mergeCell ref="F178:F179"/>
    <mergeCell ref="G178:G179"/>
    <mergeCell ref="H180:H181"/>
    <mergeCell ref="I180:I181"/>
    <mergeCell ref="C182:C184"/>
    <mergeCell ref="E182:E184"/>
    <mergeCell ref="F182:F184"/>
    <mergeCell ref="G182:G184"/>
    <mergeCell ref="D182:D184"/>
    <mergeCell ref="D188:D189"/>
    <mergeCell ref="F191:F192"/>
    <mergeCell ref="E191:E192"/>
    <mergeCell ref="D191:D192"/>
    <mergeCell ref="F198:F199"/>
    <mergeCell ref="G198:G199"/>
    <mergeCell ref="D198:D199"/>
    <mergeCell ref="H198:H199"/>
    <mergeCell ref="I198:I199"/>
    <mergeCell ref="G193:G194"/>
    <mergeCell ref="H210:H213"/>
    <mergeCell ref="I210:I213"/>
    <mergeCell ref="H214:H216"/>
    <mergeCell ref="I214:I216"/>
    <mergeCell ref="G210:G213"/>
    <mergeCell ref="D210:D213"/>
    <mergeCell ref="E214:E216"/>
    <mergeCell ref="F214:F216"/>
    <mergeCell ref="G214:G216"/>
    <mergeCell ref="H217:H219"/>
    <mergeCell ref="I217:I219"/>
    <mergeCell ref="C220:C221"/>
    <mergeCell ref="E220:E221"/>
    <mergeCell ref="F220:F221"/>
    <mergeCell ref="G220:G221"/>
    <mergeCell ref="H220:H221"/>
    <mergeCell ref="I220:I221"/>
    <mergeCell ref="D217:D219"/>
    <mergeCell ref="D220:D221"/>
    <mergeCell ref="I232:I233"/>
    <mergeCell ref="C234:C236"/>
    <mergeCell ref="E234:E236"/>
    <mergeCell ref="F234:F236"/>
    <mergeCell ref="G234:G236"/>
    <mergeCell ref="H234:H236"/>
    <mergeCell ref="I234:I236"/>
    <mergeCell ref="D234:D236"/>
    <mergeCell ref="C232:C233"/>
    <mergeCell ref="D232:D233"/>
    <mergeCell ref="C210:C213"/>
    <mergeCell ref="E210:E213"/>
    <mergeCell ref="F210:F213"/>
    <mergeCell ref="C239:C240"/>
    <mergeCell ref="E239:E240"/>
    <mergeCell ref="F239:F240"/>
    <mergeCell ref="D214:D216"/>
    <mergeCell ref="F237:F238"/>
    <mergeCell ref="D237:D238"/>
    <mergeCell ref="C214:C216"/>
    <mergeCell ref="I245:I247"/>
    <mergeCell ref="G239:G240"/>
    <mergeCell ref="D239:D240"/>
    <mergeCell ref="H243:H244"/>
    <mergeCell ref="I243:I244"/>
    <mergeCell ref="G243:G244"/>
    <mergeCell ref="F243:F244"/>
    <mergeCell ref="G245:G247"/>
    <mergeCell ref="D243:D244"/>
    <mergeCell ref="H245:H247"/>
    <mergeCell ref="H237:H238"/>
    <mergeCell ref="I237:I238"/>
    <mergeCell ref="H239:H240"/>
    <mergeCell ref="I239:I240"/>
    <mergeCell ref="C255:C256"/>
    <mergeCell ref="D255:D256"/>
    <mergeCell ref="E255:E256"/>
    <mergeCell ref="F255:F256"/>
    <mergeCell ref="D245:D247"/>
    <mergeCell ref="H257:H259"/>
    <mergeCell ref="I257:I259"/>
    <mergeCell ref="C271:C272"/>
    <mergeCell ref="D271:D272"/>
    <mergeCell ref="E271:E272"/>
    <mergeCell ref="F271:F272"/>
    <mergeCell ref="G271:G272"/>
    <mergeCell ref="H271:H272"/>
    <mergeCell ref="I271:I272"/>
    <mergeCell ref="D257:D259"/>
    <mergeCell ref="H282:H283"/>
    <mergeCell ref="I282:I283"/>
    <mergeCell ref="C287:C288"/>
    <mergeCell ref="E287:E288"/>
    <mergeCell ref="F287:F288"/>
    <mergeCell ref="G287:G288"/>
    <mergeCell ref="H287:H288"/>
    <mergeCell ref="I287:I288"/>
    <mergeCell ref="D287:D288"/>
    <mergeCell ref="C282:C283"/>
    <mergeCell ref="C290:C291"/>
    <mergeCell ref="E290:E291"/>
    <mergeCell ref="F290:F291"/>
    <mergeCell ref="E282:E283"/>
    <mergeCell ref="F282:F283"/>
    <mergeCell ref="C257:C259"/>
    <mergeCell ref="G251:G252"/>
    <mergeCell ref="H290:H291"/>
    <mergeCell ref="I290:I291"/>
    <mergeCell ref="G290:G291"/>
    <mergeCell ref="D290:D291"/>
    <mergeCell ref="D251:D252"/>
    <mergeCell ref="E257:E259"/>
    <mergeCell ref="F257:F259"/>
    <mergeCell ref="D282:D283"/>
    <mergeCell ref="C327:C328"/>
    <mergeCell ref="E327:E328"/>
    <mergeCell ref="F327:F328"/>
    <mergeCell ref="G327:G328"/>
    <mergeCell ref="D327:D328"/>
    <mergeCell ref="D331:D332"/>
    <mergeCell ref="C331:C332"/>
    <mergeCell ref="E331:E332"/>
    <mergeCell ref="F331:F332"/>
    <mergeCell ref="C335:C337"/>
    <mergeCell ref="E335:E337"/>
    <mergeCell ref="F335:F337"/>
    <mergeCell ref="G335:G337"/>
    <mergeCell ref="D335:D337"/>
    <mergeCell ref="C339:C342"/>
    <mergeCell ref="E339:E342"/>
    <mergeCell ref="F339:F342"/>
    <mergeCell ref="D339:D342"/>
    <mergeCell ref="H339:H342"/>
    <mergeCell ref="I339:I342"/>
    <mergeCell ref="G180:G181"/>
    <mergeCell ref="G188:G189"/>
    <mergeCell ref="G191:G192"/>
    <mergeCell ref="H331:H332"/>
    <mergeCell ref="I331:I332"/>
    <mergeCell ref="H335:H337"/>
    <mergeCell ref="I335:I337"/>
    <mergeCell ref="G331:G332"/>
  </mergeCells>
  <printOptions/>
  <pageMargins left="0.2362204724409449" right="0.07874015748031496" top="0.1968503937007874" bottom="0.2362204724409449" header="0.07874015748031496" footer="0.1968503937007874"/>
  <pageSetup horizontalDpi="600" verticalDpi="600" orientation="landscape" paperSize="9" r:id="rId3"/>
  <headerFooter alignWithMargins="0"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marmuzevich</dc:creator>
  <cp:keywords/>
  <dc:description/>
  <cp:lastModifiedBy>kondrikov</cp:lastModifiedBy>
  <cp:lastPrinted>2015-10-05T10:57:51Z</cp:lastPrinted>
  <dcterms:created xsi:type="dcterms:W3CDTF">2011-04-26T05:59:33Z</dcterms:created>
  <dcterms:modified xsi:type="dcterms:W3CDTF">2015-11-09T08:06:22Z</dcterms:modified>
  <cp:category/>
  <cp:version/>
  <cp:contentType/>
  <cp:contentStatus/>
</cp:coreProperties>
</file>